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itlin/Desktop/Research/Writing/Final Thesis!/"/>
    </mc:Choice>
  </mc:AlternateContent>
  <xr:revisionPtr revIDLastSave="0" documentId="13_ncr:1_{5DC33AA4-F718-4546-BEA4-6A1DF95D4DC5}" xr6:coauthVersionLast="47" xr6:coauthVersionMax="47" xr10:uidLastSave="{00000000-0000-0000-0000-000000000000}"/>
  <bookViews>
    <workbookView xWindow="980" yWindow="500" windowWidth="27820" windowHeight="17500" xr2:uid="{24578C32-E2CD-D743-97FD-7C4F0F3496DE}"/>
  </bookViews>
  <sheets>
    <sheet name="Particle Size " sheetId="8" r:id="rId1"/>
    <sheet name="Radiocarbon" sheetId="7" r:id="rId2"/>
    <sheet name="LOI" sheetId="10" r:id="rId3"/>
    <sheet name="Age Models" sheetId="11" r:id="rId4"/>
    <sheet name="Nenana Valley 14C" sheetId="1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5" i="11" l="1"/>
  <c r="J316" i="11"/>
  <c r="J317" i="11"/>
  <c r="J318" i="11"/>
  <c r="J319" i="11"/>
  <c r="J320" i="11"/>
  <c r="J321" i="11"/>
  <c r="J322" i="11"/>
  <c r="J323" i="11"/>
  <c r="J324" i="11"/>
  <c r="J325" i="11"/>
  <c r="J326" i="11"/>
  <c r="J327" i="11"/>
  <c r="J328" i="11"/>
  <c r="J329" i="11"/>
  <c r="J330" i="11"/>
  <c r="J331" i="11"/>
  <c r="J332" i="11"/>
  <c r="J333" i="11"/>
  <c r="J334" i="11"/>
  <c r="J335" i="11"/>
  <c r="J336" i="11"/>
  <c r="J337" i="11"/>
  <c r="J338" i="11"/>
  <c r="J339" i="11"/>
  <c r="J340" i="11"/>
  <c r="J341" i="11"/>
  <c r="J342" i="11"/>
  <c r="J343" i="11"/>
  <c r="J344" i="11"/>
  <c r="J345" i="11"/>
  <c r="J346" i="11"/>
  <c r="J347" i="11"/>
  <c r="J348" i="11"/>
  <c r="J349" i="11"/>
  <c r="J350" i="11"/>
  <c r="J351" i="11"/>
  <c r="J352" i="11"/>
  <c r="J353" i="11"/>
  <c r="J354" i="11"/>
  <c r="J355" i="11"/>
  <c r="J356" i="11"/>
  <c r="J357" i="11"/>
  <c r="J358" i="11"/>
  <c r="J359" i="11"/>
  <c r="J360" i="11"/>
  <c r="J361" i="11"/>
  <c r="J362" i="11"/>
  <c r="J363" i="11"/>
  <c r="J364" i="11"/>
  <c r="J365" i="11"/>
  <c r="J366" i="11"/>
  <c r="J367" i="11"/>
  <c r="J368" i="11"/>
  <c r="J369" i="11"/>
  <c r="J370" i="11"/>
  <c r="J371" i="11"/>
  <c r="J372" i="11"/>
  <c r="J373" i="11"/>
  <c r="J374" i="11"/>
  <c r="J375" i="11"/>
  <c r="J376" i="11"/>
  <c r="J377" i="11"/>
  <c r="J378" i="11"/>
  <c r="J379" i="11"/>
  <c r="J380" i="11"/>
  <c r="J381" i="11"/>
  <c r="J382" i="11"/>
  <c r="J383" i="11"/>
  <c r="J384" i="11"/>
  <c r="J385" i="11"/>
  <c r="J386" i="11"/>
  <c r="J387" i="11"/>
  <c r="J388" i="11"/>
  <c r="J389" i="11"/>
  <c r="J390" i="11"/>
  <c r="J391" i="11"/>
  <c r="J392" i="11"/>
  <c r="J393" i="11"/>
  <c r="J394" i="11"/>
  <c r="J395" i="11"/>
  <c r="J396" i="11"/>
  <c r="J397" i="11"/>
  <c r="J398" i="11"/>
  <c r="J399" i="11"/>
  <c r="J400" i="11"/>
  <c r="J401" i="11"/>
  <c r="J402" i="11"/>
  <c r="J403" i="11"/>
  <c r="J404" i="11"/>
  <c r="J405" i="11"/>
  <c r="J406" i="11"/>
  <c r="J407" i="11"/>
  <c r="J408" i="11"/>
  <c r="J409" i="11"/>
  <c r="J410" i="11"/>
  <c r="J411" i="11"/>
  <c r="J412" i="11"/>
  <c r="J413" i="11"/>
  <c r="J414" i="11"/>
  <c r="J415" i="11"/>
  <c r="J416" i="11"/>
  <c r="J417" i="11"/>
  <c r="J418" i="11"/>
  <c r="J419" i="11"/>
  <c r="J420" i="11"/>
  <c r="J421" i="11"/>
  <c r="J422" i="11"/>
  <c r="J423" i="11"/>
  <c r="J424" i="11"/>
  <c r="J425" i="11"/>
  <c r="J426" i="11"/>
  <c r="J427" i="11"/>
  <c r="J428" i="11"/>
  <c r="J429" i="11"/>
  <c r="J430" i="11"/>
  <c r="J431" i="11"/>
  <c r="J432" i="11"/>
  <c r="J433" i="11"/>
  <c r="J434" i="11"/>
  <c r="J435" i="11"/>
  <c r="J436" i="11"/>
  <c r="J437" i="11"/>
  <c r="J438" i="11"/>
  <c r="J439" i="11"/>
  <c r="J440" i="11"/>
  <c r="J441" i="11"/>
  <c r="J442" i="11"/>
  <c r="J443" i="11"/>
  <c r="J444" i="11"/>
  <c r="J445" i="11"/>
  <c r="J446" i="11"/>
  <c r="J447" i="11"/>
  <c r="J448" i="11"/>
  <c r="J449" i="11"/>
  <c r="J450" i="11"/>
  <c r="J451" i="11"/>
  <c r="J452" i="11"/>
  <c r="J453" i="11"/>
  <c r="J454" i="11"/>
  <c r="J455" i="11"/>
  <c r="J456" i="11"/>
  <c r="J457" i="11"/>
  <c r="J458" i="11"/>
  <c r="J459" i="11"/>
  <c r="J460" i="11"/>
  <c r="J461" i="11"/>
  <c r="J462" i="11"/>
  <c r="J463" i="11"/>
  <c r="J464" i="11"/>
  <c r="J465" i="11"/>
  <c r="J466" i="11"/>
  <c r="J467" i="11"/>
  <c r="J468" i="11"/>
  <c r="J469" i="11"/>
  <c r="J470" i="11"/>
  <c r="J471" i="11"/>
  <c r="J472" i="11"/>
  <c r="J473" i="11"/>
  <c r="J474" i="11"/>
  <c r="J475" i="11"/>
  <c r="J476" i="11"/>
  <c r="J477" i="11"/>
  <c r="J478" i="11"/>
  <c r="J479" i="11"/>
  <c r="J480" i="11"/>
  <c r="J481" i="11"/>
  <c r="J482" i="11"/>
  <c r="J483" i="11"/>
  <c r="J484" i="11"/>
  <c r="J485" i="11"/>
  <c r="J486" i="11"/>
  <c r="J487" i="11"/>
  <c r="J488" i="11"/>
  <c r="J489" i="11"/>
  <c r="J490" i="11"/>
  <c r="J491" i="11"/>
  <c r="J492" i="11"/>
  <c r="J493" i="11"/>
  <c r="J494" i="11"/>
  <c r="J495" i="11"/>
  <c r="J496" i="11"/>
  <c r="J497" i="11"/>
  <c r="J498" i="11"/>
  <c r="J499" i="11"/>
  <c r="J500" i="11"/>
  <c r="J501" i="11"/>
  <c r="J502" i="11"/>
  <c r="J503" i="11"/>
  <c r="J504" i="11"/>
  <c r="J505" i="11"/>
  <c r="J506" i="11"/>
  <c r="J507" i="11"/>
  <c r="J508" i="11"/>
  <c r="J509" i="11"/>
  <c r="J510" i="11"/>
  <c r="J511" i="11"/>
  <c r="J512" i="11"/>
  <c r="J513" i="11"/>
  <c r="J514" i="11"/>
  <c r="J515" i="11"/>
  <c r="J516" i="11"/>
  <c r="J517" i="11"/>
  <c r="J518" i="11"/>
  <c r="J519" i="11"/>
  <c r="J520" i="11"/>
  <c r="J521" i="11"/>
  <c r="J522" i="11"/>
  <c r="J523" i="11"/>
  <c r="J524" i="11"/>
  <c r="J525" i="11"/>
  <c r="J526" i="11"/>
  <c r="J527" i="11"/>
  <c r="J528" i="11"/>
  <c r="J529" i="11"/>
  <c r="J530" i="11"/>
  <c r="J531" i="11"/>
  <c r="J532" i="11"/>
  <c r="J533" i="11"/>
  <c r="J534" i="11"/>
  <c r="J535" i="11"/>
  <c r="J536" i="11"/>
  <c r="J537" i="11"/>
  <c r="J538" i="11"/>
  <c r="J539" i="11"/>
  <c r="J540" i="11"/>
  <c r="J541" i="11"/>
  <c r="J542" i="11"/>
  <c r="J543" i="11"/>
  <c r="J544" i="11"/>
  <c r="J545" i="11"/>
  <c r="J546" i="11"/>
  <c r="J547" i="11"/>
  <c r="J548" i="11"/>
  <c r="J549" i="11"/>
  <c r="J550" i="11"/>
  <c r="J551" i="11"/>
  <c r="J552" i="11"/>
  <c r="J553" i="11"/>
  <c r="J554" i="11"/>
  <c r="J555" i="11"/>
  <c r="J556" i="11"/>
  <c r="J557" i="11"/>
  <c r="J558" i="11"/>
  <c r="J559" i="11"/>
  <c r="J560" i="11"/>
  <c r="J561" i="11"/>
  <c r="J562" i="11"/>
  <c r="J563" i="11"/>
  <c r="J564" i="11"/>
  <c r="J565" i="11"/>
  <c r="J566" i="11"/>
  <c r="J567" i="11"/>
  <c r="J568" i="11"/>
  <c r="J569" i="11"/>
  <c r="J570" i="11"/>
  <c r="J571" i="11"/>
  <c r="J572" i="11"/>
  <c r="J573" i="11"/>
  <c r="J574" i="11"/>
  <c r="J575" i="11"/>
  <c r="J576" i="11"/>
  <c r="J577" i="11"/>
  <c r="J578" i="11"/>
  <c r="J579" i="11"/>
  <c r="J580" i="11"/>
  <c r="J581" i="11"/>
  <c r="J582" i="11"/>
  <c r="J583" i="11"/>
  <c r="J584" i="11"/>
  <c r="J585" i="11"/>
  <c r="J586" i="11"/>
  <c r="J587" i="11"/>
  <c r="J588" i="11"/>
  <c r="J589" i="11"/>
  <c r="J590" i="11"/>
  <c r="J591" i="11"/>
  <c r="J592" i="11"/>
  <c r="J593" i="11"/>
  <c r="J594" i="11"/>
  <c r="J595" i="11"/>
  <c r="J596" i="11"/>
  <c r="J597" i="11"/>
  <c r="J598" i="11"/>
  <c r="J599" i="11"/>
  <c r="J600" i="11"/>
  <c r="J601" i="11"/>
  <c r="J602" i="11"/>
  <c r="J603" i="11"/>
  <c r="J604" i="11"/>
  <c r="J605" i="11"/>
  <c r="J606" i="11"/>
  <c r="J607" i="11"/>
  <c r="J608" i="11"/>
  <c r="J609" i="11"/>
  <c r="J610" i="11"/>
  <c r="J611" i="11"/>
  <c r="J612" i="11"/>
  <c r="J613" i="11"/>
  <c r="J614" i="11"/>
  <c r="J314" i="11"/>
  <c r="H315" i="11"/>
  <c r="H316" i="11"/>
  <c r="H317" i="11"/>
  <c r="H318" i="11"/>
  <c r="H319" i="11"/>
  <c r="H320" i="11"/>
  <c r="H321" i="11"/>
  <c r="H322" i="11"/>
  <c r="H323" i="11"/>
  <c r="H324" i="11"/>
  <c r="H325" i="11"/>
  <c r="H326" i="11"/>
  <c r="H327" i="11"/>
  <c r="H328" i="11"/>
  <c r="H329" i="11"/>
  <c r="H330" i="11"/>
  <c r="H331" i="11"/>
  <c r="H332" i="11"/>
  <c r="H333" i="11"/>
  <c r="H334" i="11"/>
  <c r="H335" i="11"/>
  <c r="H336" i="11"/>
  <c r="H337" i="11"/>
  <c r="H338" i="11"/>
  <c r="H339" i="11"/>
  <c r="H340" i="11"/>
  <c r="H341" i="11"/>
  <c r="H342" i="11"/>
  <c r="H343" i="11"/>
  <c r="H344" i="11"/>
  <c r="H345" i="11"/>
  <c r="H346" i="11"/>
  <c r="H347" i="11"/>
  <c r="H348" i="11"/>
  <c r="H349" i="11"/>
  <c r="H350" i="11"/>
  <c r="H351" i="11"/>
  <c r="H352" i="11"/>
  <c r="H353" i="11"/>
  <c r="H354" i="11"/>
  <c r="H355" i="11"/>
  <c r="H356" i="11"/>
  <c r="H357" i="11"/>
  <c r="H358" i="11"/>
  <c r="H359" i="11"/>
  <c r="H360" i="11"/>
  <c r="H361" i="11"/>
  <c r="H362" i="11"/>
  <c r="H363" i="11"/>
  <c r="H364" i="11"/>
  <c r="H365" i="11"/>
  <c r="H366" i="11"/>
  <c r="H367" i="11"/>
  <c r="H368" i="11"/>
  <c r="H369" i="11"/>
  <c r="H370" i="11"/>
  <c r="H371" i="11"/>
  <c r="H372" i="11"/>
  <c r="H373" i="11"/>
  <c r="H374" i="11"/>
  <c r="H375" i="11"/>
  <c r="H376" i="11"/>
  <c r="H377" i="11"/>
  <c r="H378" i="11"/>
  <c r="H379" i="11"/>
  <c r="H380" i="11"/>
  <c r="H381" i="11"/>
  <c r="H382" i="11"/>
  <c r="H383" i="11"/>
  <c r="H384" i="11"/>
  <c r="H385" i="11"/>
  <c r="H386" i="11"/>
  <c r="H387" i="11"/>
  <c r="H388" i="11"/>
  <c r="H389" i="11"/>
  <c r="H390" i="11"/>
  <c r="H391" i="11"/>
  <c r="H392" i="11"/>
  <c r="H393" i="11"/>
  <c r="H394" i="11"/>
  <c r="H395" i="11"/>
  <c r="H396" i="11"/>
  <c r="H397" i="11"/>
  <c r="H398" i="11"/>
  <c r="H399" i="11"/>
  <c r="H400" i="11"/>
  <c r="H401" i="11"/>
  <c r="H402" i="11"/>
  <c r="H403" i="11"/>
  <c r="H404" i="11"/>
  <c r="H405" i="11"/>
  <c r="H406" i="11"/>
  <c r="H407" i="11"/>
  <c r="H408" i="11"/>
  <c r="H409" i="11"/>
  <c r="H410" i="11"/>
  <c r="H411" i="11"/>
  <c r="H412" i="11"/>
  <c r="H413" i="11"/>
  <c r="H414" i="11"/>
  <c r="H415" i="11"/>
  <c r="H416" i="11"/>
  <c r="H417" i="11"/>
  <c r="H418" i="11"/>
  <c r="H419" i="11"/>
  <c r="H420" i="11"/>
  <c r="H421" i="11"/>
  <c r="H422" i="11"/>
  <c r="H423" i="11"/>
  <c r="H424" i="11"/>
  <c r="H425" i="11"/>
  <c r="H426" i="11"/>
  <c r="H427" i="11"/>
  <c r="H428" i="11"/>
  <c r="H429" i="11"/>
  <c r="H430" i="11"/>
  <c r="H431" i="11"/>
  <c r="H432" i="11"/>
  <c r="H433" i="11"/>
  <c r="H434" i="11"/>
  <c r="H435" i="11"/>
  <c r="H436" i="11"/>
  <c r="H437" i="11"/>
  <c r="H438" i="11"/>
  <c r="H439" i="11"/>
  <c r="H440" i="11"/>
  <c r="H441" i="11"/>
  <c r="H442" i="11"/>
  <c r="H443" i="11"/>
  <c r="H444" i="11"/>
  <c r="H445" i="11"/>
  <c r="H446" i="11"/>
  <c r="H447" i="11"/>
  <c r="H448" i="11"/>
  <c r="H449" i="11"/>
  <c r="H450" i="11"/>
  <c r="H451" i="11"/>
  <c r="H452" i="11"/>
  <c r="H453" i="11"/>
  <c r="H454" i="11"/>
  <c r="H455" i="11"/>
  <c r="H456" i="11"/>
  <c r="H457" i="11"/>
  <c r="H458" i="11"/>
  <c r="H459" i="11"/>
  <c r="H460" i="11"/>
  <c r="H461" i="11"/>
  <c r="H462" i="11"/>
  <c r="H463" i="11"/>
  <c r="H464" i="11"/>
  <c r="H465" i="11"/>
  <c r="H466" i="11"/>
  <c r="H467" i="11"/>
  <c r="H468" i="11"/>
  <c r="H469" i="11"/>
  <c r="H470" i="11"/>
  <c r="H471" i="11"/>
  <c r="H472" i="11"/>
  <c r="H473" i="11"/>
  <c r="H474" i="11"/>
  <c r="H475" i="11"/>
  <c r="H476" i="11"/>
  <c r="H477" i="11"/>
  <c r="H478" i="11"/>
  <c r="H479" i="11"/>
  <c r="H480" i="11"/>
  <c r="H481" i="11"/>
  <c r="H482" i="11"/>
  <c r="H483" i="11"/>
  <c r="H484" i="11"/>
  <c r="H485" i="11"/>
  <c r="H486" i="11"/>
  <c r="H487" i="11"/>
  <c r="H488" i="11"/>
  <c r="H489" i="11"/>
  <c r="H490" i="11"/>
  <c r="H491" i="11"/>
  <c r="H492" i="11"/>
  <c r="H493" i="11"/>
  <c r="H494" i="11"/>
  <c r="H495" i="11"/>
  <c r="H496" i="11"/>
  <c r="H497" i="11"/>
  <c r="H498" i="11"/>
  <c r="H499" i="11"/>
  <c r="H500" i="11"/>
  <c r="H501" i="11"/>
  <c r="H502" i="11"/>
  <c r="H503" i="11"/>
  <c r="H504" i="11"/>
  <c r="H505" i="11"/>
  <c r="H506" i="11"/>
  <c r="H507" i="11"/>
  <c r="H508" i="11"/>
  <c r="H509" i="11"/>
  <c r="H510" i="11"/>
  <c r="H511" i="11"/>
  <c r="H512" i="11"/>
  <c r="H513" i="11"/>
  <c r="H514" i="11"/>
  <c r="H515" i="11"/>
  <c r="H516" i="11"/>
  <c r="H517" i="11"/>
  <c r="H518" i="11"/>
  <c r="H519" i="11"/>
  <c r="H520" i="11"/>
  <c r="H521" i="11"/>
  <c r="H522" i="11"/>
  <c r="H523" i="11"/>
  <c r="H524" i="11"/>
  <c r="H525" i="11"/>
  <c r="H526" i="11"/>
  <c r="H527" i="11"/>
  <c r="H528" i="11"/>
  <c r="H529" i="11"/>
  <c r="H530" i="11"/>
  <c r="H531" i="11"/>
  <c r="H532" i="11"/>
  <c r="H533" i="11"/>
  <c r="H534" i="11"/>
  <c r="H535" i="11"/>
  <c r="H536" i="11"/>
  <c r="H537" i="11"/>
  <c r="H538" i="11"/>
  <c r="H539" i="11"/>
  <c r="H540" i="11"/>
  <c r="H541" i="11"/>
  <c r="H542" i="11"/>
  <c r="H543" i="11"/>
  <c r="H544" i="11"/>
  <c r="H545" i="11"/>
  <c r="H546" i="11"/>
  <c r="H547" i="11"/>
  <c r="H548" i="11"/>
  <c r="H549" i="11"/>
  <c r="H550" i="11"/>
  <c r="H551" i="11"/>
  <c r="H552" i="11"/>
  <c r="H553" i="11"/>
  <c r="H554" i="11"/>
  <c r="H555" i="11"/>
  <c r="H556" i="11"/>
  <c r="H557" i="11"/>
  <c r="H558" i="11"/>
  <c r="H559" i="11"/>
  <c r="H560" i="11"/>
  <c r="H561" i="11"/>
  <c r="H562" i="11"/>
  <c r="H563" i="11"/>
  <c r="H564" i="11"/>
  <c r="H565" i="11"/>
  <c r="H566" i="11"/>
  <c r="H567" i="11"/>
  <c r="H568" i="11"/>
  <c r="H569" i="11"/>
  <c r="H570" i="11"/>
  <c r="H571" i="11"/>
  <c r="H572" i="11"/>
  <c r="H573" i="11"/>
  <c r="H574" i="11"/>
  <c r="H575" i="11"/>
  <c r="H576" i="11"/>
  <c r="H577" i="11"/>
  <c r="H578" i="11"/>
  <c r="H579" i="11"/>
  <c r="H580" i="11"/>
  <c r="H581" i="11"/>
  <c r="H582" i="11"/>
  <c r="H583" i="11"/>
  <c r="H584" i="11"/>
  <c r="H585" i="11"/>
  <c r="H586" i="11"/>
  <c r="H587" i="11"/>
  <c r="H588" i="11"/>
  <c r="H589" i="11"/>
  <c r="H590" i="11"/>
  <c r="H591" i="11"/>
  <c r="H592" i="11"/>
  <c r="H593" i="11"/>
  <c r="H594" i="11"/>
  <c r="H595" i="11"/>
  <c r="H596" i="11"/>
  <c r="H597" i="11"/>
  <c r="H598" i="11"/>
  <c r="H599" i="11"/>
  <c r="H600" i="11"/>
  <c r="H601" i="11"/>
  <c r="H602" i="11"/>
  <c r="H603" i="11"/>
  <c r="H604" i="11"/>
  <c r="H605" i="11"/>
  <c r="H606" i="11"/>
  <c r="H607" i="11"/>
  <c r="H608" i="11"/>
  <c r="H609" i="11"/>
  <c r="H610" i="11"/>
  <c r="H611" i="11"/>
  <c r="H612" i="11"/>
  <c r="H613" i="11"/>
  <c r="H614" i="11"/>
  <c r="H314" i="11"/>
  <c r="F315" i="11"/>
  <c r="F316" i="11"/>
  <c r="F317" i="11"/>
  <c r="F318" i="11"/>
  <c r="F319" i="11"/>
  <c r="F320" i="11"/>
  <c r="F321" i="11"/>
  <c r="F322" i="11"/>
  <c r="F323" i="11"/>
  <c r="F324" i="11"/>
  <c r="F325" i="11"/>
  <c r="F326" i="11"/>
  <c r="F327" i="11"/>
  <c r="F328" i="11"/>
  <c r="F329" i="11"/>
  <c r="F330" i="11"/>
  <c r="F331" i="11"/>
  <c r="F332" i="11"/>
  <c r="F333" i="11"/>
  <c r="F334" i="11"/>
  <c r="F335" i="11"/>
  <c r="F336" i="11"/>
  <c r="F337" i="11"/>
  <c r="F338" i="11"/>
  <c r="F339" i="11"/>
  <c r="F340" i="11"/>
  <c r="F341" i="11"/>
  <c r="F342" i="11"/>
  <c r="F343" i="11"/>
  <c r="F344" i="11"/>
  <c r="F345" i="11"/>
  <c r="F346" i="11"/>
  <c r="F347" i="11"/>
  <c r="F348" i="11"/>
  <c r="F349" i="11"/>
  <c r="F350" i="11"/>
  <c r="F351" i="11"/>
  <c r="F352" i="11"/>
  <c r="F353" i="11"/>
  <c r="F354" i="11"/>
  <c r="F355" i="11"/>
  <c r="F356" i="11"/>
  <c r="F357" i="11"/>
  <c r="F358" i="11"/>
  <c r="F359" i="11"/>
  <c r="F360" i="11"/>
  <c r="F361" i="11"/>
  <c r="F362" i="11"/>
  <c r="F363" i="11"/>
  <c r="F364" i="11"/>
  <c r="F365" i="11"/>
  <c r="F366" i="11"/>
  <c r="F367" i="11"/>
  <c r="F368" i="11"/>
  <c r="F369" i="11"/>
  <c r="F370" i="11"/>
  <c r="F371" i="11"/>
  <c r="F372" i="11"/>
  <c r="F373" i="11"/>
  <c r="F374" i="11"/>
  <c r="F375" i="11"/>
  <c r="F376" i="11"/>
  <c r="F377" i="11"/>
  <c r="F378" i="11"/>
  <c r="F379" i="11"/>
  <c r="F380" i="11"/>
  <c r="F381" i="11"/>
  <c r="F382" i="11"/>
  <c r="F383" i="11"/>
  <c r="F384" i="11"/>
  <c r="F385" i="11"/>
  <c r="F386" i="11"/>
  <c r="F387" i="11"/>
  <c r="F388" i="11"/>
  <c r="F389" i="11"/>
  <c r="F390" i="11"/>
  <c r="F391" i="11"/>
  <c r="F392" i="11"/>
  <c r="F393" i="11"/>
  <c r="F394" i="11"/>
  <c r="F395" i="11"/>
  <c r="F396" i="11"/>
  <c r="F397" i="11"/>
  <c r="F398" i="11"/>
  <c r="F399" i="11"/>
  <c r="F400" i="11"/>
  <c r="F401" i="11"/>
  <c r="F402" i="11"/>
  <c r="F403" i="11"/>
  <c r="F404" i="11"/>
  <c r="F405" i="11"/>
  <c r="F406" i="11"/>
  <c r="F407" i="11"/>
  <c r="F408" i="11"/>
  <c r="F409" i="11"/>
  <c r="F410" i="11"/>
  <c r="F411" i="11"/>
  <c r="F412" i="11"/>
  <c r="F413" i="11"/>
  <c r="F414" i="11"/>
  <c r="F415" i="11"/>
  <c r="F416" i="11"/>
  <c r="F417" i="11"/>
  <c r="F418" i="11"/>
  <c r="F419" i="11"/>
  <c r="F420" i="11"/>
  <c r="F421" i="11"/>
  <c r="F422" i="11"/>
  <c r="F423" i="11"/>
  <c r="F424" i="11"/>
  <c r="F425" i="11"/>
  <c r="F426" i="11"/>
  <c r="F427" i="11"/>
  <c r="F428" i="11"/>
  <c r="F429" i="11"/>
  <c r="F430" i="11"/>
  <c r="F431" i="11"/>
  <c r="F432" i="11"/>
  <c r="F433" i="11"/>
  <c r="F434" i="11"/>
  <c r="F435" i="11"/>
  <c r="F436" i="11"/>
  <c r="F437" i="11"/>
  <c r="F438" i="11"/>
  <c r="F439" i="11"/>
  <c r="F440" i="11"/>
  <c r="F441" i="11"/>
  <c r="F442" i="11"/>
  <c r="F443" i="11"/>
  <c r="F444" i="11"/>
  <c r="F445" i="11"/>
  <c r="F446" i="11"/>
  <c r="F447" i="11"/>
  <c r="F448" i="11"/>
  <c r="F449" i="11"/>
  <c r="F450" i="11"/>
  <c r="F451" i="11"/>
  <c r="F452" i="11"/>
  <c r="F453" i="11"/>
  <c r="F454" i="11"/>
  <c r="F455" i="11"/>
  <c r="F456" i="11"/>
  <c r="F457" i="11"/>
  <c r="F458" i="11"/>
  <c r="F459" i="11"/>
  <c r="F460" i="11"/>
  <c r="F461" i="11"/>
  <c r="F462" i="11"/>
  <c r="F463" i="11"/>
  <c r="F464" i="11"/>
  <c r="F465" i="11"/>
  <c r="F466" i="11"/>
  <c r="F467" i="11"/>
  <c r="F468" i="11"/>
  <c r="F469" i="11"/>
  <c r="F470" i="11"/>
  <c r="F471" i="11"/>
  <c r="F472" i="11"/>
  <c r="F473" i="11"/>
  <c r="F474" i="11"/>
  <c r="F475" i="11"/>
  <c r="F476" i="11"/>
  <c r="F477" i="11"/>
  <c r="F478" i="11"/>
  <c r="F479" i="11"/>
  <c r="F480" i="11"/>
  <c r="F481" i="11"/>
  <c r="F482" i="11"/>
  <c r="F483" i="11"/>
  <c r="F484" i="11"/>
  <c r="F485" i="11"/>
  <c r="F486" i="11"/>
  <c r="F487" i="11"/>
  <c r="F488" i="11"/>
  <c r="F489" i="11"/>
  <c r="F490" i="11"/>
  <c r="F491" i="11"/>
  <c r="F492" i="11"/>
  <c r="F493" i="11"/>
  <c r="F494" i="11"/>
  <c r="F495" i="11"/>
  <c r="F496" i="11"/>
  <c r="F497" i="11"/>
  <c r="F498" i="11"/>
  <c r="F499" i="11"/>
  <c r="F500" i="11"/>
  <c r="F501" i="11"/>
  <c r="F502" i="11"/>
  <c r="F503" i="11"/>
  <c r="F504" i="11"/>
  <c r="F505" i="11"/>
  <c r="F506" i="11"/>
  <c r="F507" i="11"/>
  <c r="F508" i="11"/>
  <c r="F509" i="11"/>
  <c r="F510" i="11"/>
  <c r="F511" i="11"/>
  <c r="F512" i="11"/>
  <c r="F513" i="11"/>
  <c r="F514" i="11"/>
  <c r="F515" i="11"/>
  <c r="F516" i="11"/>
  <c r="F517" i="11"/>
  <c r="F518" i="11"/>
  <c r="F519" i="11"/>
  <c r="F520" i="11"/>
  <c r="F521" i="11"/>
  <c r="F522" i="11"/>
  <c r="F523" i="11"/>
  <c r="F524" i="11"/>
  <c r="F525" i="11"/>
  <c r="F526" i="11"/>
  <c r="F527" i="11"/>
  <c r="F528" i="11"/>
  <c r="F529" i="11"/>
  <c r="F530" i="11"/>
  <c r="F531" i="11"/>
  <c r="F532" i="11"/>
  <c r="F533" i="11"/>
  <c r="F534" i="11"/>
  <c r="F535" i="11"/>
  <c r="F536" i="11"/>
  <c r="F537" i="11"/>
  <c r="F538" i="11"/>
  <c r="F539" i="11"/>
  <c r="F540" i="11"/>
  <c r="F541" i="11"/>
  <c r="F542" i="11"/>
  <c r="F543" i="11"/>
  <c r="F544" i="11"/>
  <c r="F545" i="11"/>
  <c r="F546" i="11"/>
  <c r="F547" i="11"/>
  <c r="F548" i="11"/>
  <c r="F549" i="11"/>
  <c r="F550" i="11"/>
  <c r="F551" i="11"/>
  <c r="F552" i="11"/>
  <c r="F553" i="11"/>
  <c r="F554" i="11"/>
  <c r="F555" i="11"/>
  <c r="F556" i="11"/>
  <c r="F557" i="11"/>
  <c r="F558" i="11"/>
  <c r="F559" i="11"/>
  <c r="F560" i="11"/>
  <c r="F561" i="11"/>
  <c r="F562" i="11"/>
  <c r="F563" i="11"/>
  <c r="F564" i="11"/>
  <c r="F565" i="11"/>
  <c r="F566" i="11"/>
  <c r="F567" i="11"/>
  <c r="F568" i="11"/>
  <c r="F569" i="11"/>
  <c r="F570" i="11"/>
  <c r="F571" i="11"/>
  <c r="F572" i="11"/>
  <c r="F573" i="11"/>
  <c r="F574" i="11"/>
  <c r="F575" i="11"/>
  <c r="F576" i="11"/>
  <c r="F577" i="11"/>
  <c r="F578" i="11"/>
  <c r="F579" i="11"/>
  <c r="F580" i="11"/>
  <c r="F581" i="11"/>
  <c r="F582" i="11"/>
  <c r="F583" i="11"/>
  <c r="F584" i="11"/>
  <c r="F585" i="11"/>
  <c r="F586" i="11"/>
  <c r="F587" i="11"/>
  <c r="F588" i="11"/>
  <c r="F589" i="11"/>
  <c r="F590" i="11"/>
  <c r="F591" i="11"/>
  <c r="F592" i="11"/>
  <c r="F593" i="11"/>
  <c r="F594" i="11"/>
  <c r="F595" i="11"/>
  <c r="F596" i="11"/>
  <c r="F597" i="11"/>
  <c r="F598" i="11"/>
  <c r="F599" i="11"/>
  <c r="F600" i="11"/>
  <c r="F601" i="11"/>
  <c r="F602" i="11"/>
  <c r="F603" i="11"/>
  <c r="F604" i="11"/>
  <c r="F605" i="11"/>
  <c r="F606" i="11"/>
  <c r="F607" i="11"/>
  <c r="F608" i="11"/>
  <c r="F609" i="11"/>
  <c r="F610" i="11"/>
  <c r="F611" i="11"/>
  <c r="F612" i="11"/>
  <c r="F613" i="11"/>
  <c r="F614" i="11"/>
  <c r="F314" i="11"/>
  <c r="E40" i="7"/>
  <c r="E39" i="7"/>
  <c r="E38" i="7"/>
  <c r="E37" i="7"/>
  <c r="E36" i="7"/>
  <c r="E35" i="7"/>
  <c r="E34" i="7"/>
  <c r="I25" i="7"/>
</calcChain>
</file>

<file path=xl/sharedStrings.xml><?xml version="1.0" encoding="utf-8"?>
<sst xmlns="http://schemas.openxmlformats.org/spreadsheetml/2006/main" count="3481" uniqueCount="244">
  <si>
    <t>d50</t>
  </si>
  <si>
    <t>EML22-7</t>
  </si>
  <si>
    <t>EML22-6</t>
  </si>
  <si>
    <t>EML22-5</t>
  </si>
  <si>
    <t>EML22-4</t>
  </si>
  <si>
    <t>EML22-1</t>
  </si>
  <si>
    <t>EML22-9</t>
  </si>
  <si>
    <t>EML20-8</t>
  </si>
  <si>
    <t>Site</t>
  </si>
  <si>
    <t>Dry Creek</t>
  </si>
  <si>
    <t>ACE Lab ID</t>
  </si>
  <si>
    <t>Depth (cm)</t>
  </si>
  <si>
    <t>Med. Age     (cal yr BP)</t>
  </si>
  <si>
    <t>Material</t>
  </si>
  <si>
    <t>Location</t>
  </si>
  <si>
    <t>Mass C (µg)</t>
  </si>
  <si>
    <t>Sieved (µm)</t>
  </si>
  <si>
    <t>Source </t>
  </si>
  <si>
    <t>3217.1.1</t>
  </si>
  <si>
    <t>Char.</t>
  </si>
  <si>
    <t>Paleosol</t>
  </si>
  <si>
    <t>gas</t>
  </si>
  <si>
    <t>3215.1.1</t>
  </si>
  <si>
    <t>Wood</t>
  </si>
  <si>
    <t>3218.1.1</t>
  </si>
  <si>
    <t>3486.1.1</t>
  </si>
  <si>
    <t>Leaf</t>
  </si>
  <si>
    <t>Dissem. OM</t>
  </si>
  <si>
    <t>3216.1.1</t>
  </si>
  <si>
    <t>Carb. Spheres</t>
  </si>
  <si>
    <t>Panguingue Creek</t>
  </si>
  <si>
    <t>553.1.1</t>
  </si>
  <si>
    <t>grph</t>
  </si>
  <si>
    <t>554.1.1</t>
  </si>
  <si>
    <t>555.1.1</t>
  </si>
  <si>
    <t>556.1.1</t>
  </si>
  <si>
    <t>557.1.1</t>
  </si>
  <si>
    <t>854.1.1</t>
  </si>
  <si>
    <t>855.1.1</t>
  </si>
  <si>
    <t>856.1.1</t>
  </si>
  <si>
    <t>Healy Spur</t>
  </si>
  <si>
    <t>559.1.1</t>
  </si>
  <si>
    <t>625.1.1</t>
  </si>
  <si>
    <t>560.1.1</t>
  </si>
  <si>
    <t>558.1.1</t>
  </si>
  <si>
    <t>561.1.1</t>
  </si>
  <si>
    <t>OM Layer</t>
  </si>
  <si>
    <t>626.1.1</t>
  </si>
  <si>
    <t>627.1.1</t>
  </si>
  <si>
    <t>562.1.1</t>
  </si>
  <si>
    <t>3214.1.1</t>
  </si>
  <si>
    <t>5453.1.1</t>
  </si>
  <si>
    <t>modern</t>
  </si>
  <si>
    <t>-</t>
  </si>
  <si>
    <t>Bark</t>
  </si>
  <si>
    <t>5454.1.1</t>
  </si>
  <si>
    <t>Burned Wood</t>
  </si>
  <si>
    <t>3212.1.1</t>
  </si>
  <si>
    <t>852.1.1</t>
  </si>
  <si>
    <t>3213.1.1</t>
  </si>
  <si>
    <t xml:space="preserve">14C Age (yr)        </t>
  </si>
  <si>
    <t>14C ±     (yr)</t>
  </si>
  <si>
    <t>Cal ±       (cal yr BP)</t>
  </si>
  <si>
    <t>EML20-4</t>
  </si>
  <si>
    <t>2576.1.1</t>
  </si>
  <si>
    <t>3211.1.1</t>
  </si>
  <si>
    <t>3210.1.1</t>
  </si>
  <si>
    <t>EML20-9</t>
  </si>
  <si>
    <t>2578.1.1</t>
  </si>
  <si>
    <t>Insect</t>
  </si>
  <si>
    <t>EML22-1C</t>
  </si>
  <si>
    <t>2574.1.1</t>
  </si>
  <si>
    <t>2571.1.1</t>
  </si>
  <si>
    <t>EML22-4B</t>
  </si>
  <si>
    <t>2575.1.1</t>
  </si>
  <si>
    <t>2570.1.1</t>
  </si>
  <si>
    <t>2572.1.1</t>
  </si>
  <si>
    <t>EML22-5B</t>
  </si>
  <si>
    <t>EML22-9B</t>
  </si>
  <si>
    <t>2573.1.1</t>
  </si>
  <si>
    <t>2569.1.1</t>
  </si>
  <si>
    <t>Type</t>
  </si>
  <si>
    <t>Terrace</t>
  </si>
  <si>
    <t>Hillslope</t>
  </si>
  <si>
    <t>Site ID</t>
  </si>
  <si>
    <t>HLY21-6</t>
  </si>
  <si>
    <t>HLY21-8</t>
  </si>
  <si>
    <t>HLY21-5</t>
  </si>
  <si>
    <t>Hillslope A</t>
  </si>
  <si>
    <t>Hillslope C</t>
  </si>
  <si>
    <t>Hillslope B</t>
  </si>
  <si>
    <t>Age (cal ka BP)</t>
  </si>
  <si>
    <t>Age (cal yr BP)</t>
  </si>
  <si>
    <t>Clay (%)</t>
  </si>
  <si>
    <t>Silt (%)</t>
  </si>
  <si>
    <t>Sand (%)</t>
  </si>
  <si>
    <t xml:space="preserve">Hillslope </t>
  </si>
  <si>
    <t>0-22</t>
  </si>
  <si>
    <t>22-37</t>
  </si>
  <si>
    <t>0-15</t>
  </si>
  <si>
    <t>0-28</t>
  </si>
  <si>
    <t>0-16.5</t>
  </si>
  <si>
    <t>9.5-14.5</t>
  </si>
  <si>
    <t>14.5-19</t>
  </si>
  <si>
    <t>0-6</t>
  </si>
  <si>
    <t>6-12</t>
  </si>
  <si>
    <t>OM (%)</t>
  </si>
  <si>
    <t>TOC (%)</t>
  </si>
  <si>
    <t>Med Age (yr)</t>
  </si>
  <si>
    <t>Med Age (ka)</t>
  </si>
  <si>
    <t>Min Age (yr)</t>
  </si>
  <si>
    <t>Min Age (ka)</t>
  </si>
  <si>
    <t>Max Age (yr)</t>
  </si>
  <si>
    <t>Max Age (ka)</t>
  </si>
  <si>
    <t>Sample Layer</t>
  </si>
  <si>
    <t>Median age     (cal yr BP)</t>
  </si>
  <si>
    <t>±                (cal yr BP)</t>
  </si>
  <si>
    <t>Reference</t>
  </si>
  <si>
    <t>Dry Cr</t>
  </si>
  <si>
    <t>Pal 4b</t>
  </si>
  <si>
    <t>~27</t>
  </si>
  <si>
    <t>Char</t>
  </si>
  <si>
    <t>Thorson and Hamilton (1977)</t>
  </si>
  <si>
    <t>375 ± 40</t>
  </si>
  <si>
    <t>Peat/roots</t>
  </si>
  <si>
    <t>1145 ± 60</t>
  </si>
  <si>
    <t>Little Pang. Cr</t>
  </si>
  <si>
    <t>Sed</t>
  </si>
  <si>
    <t>–</t>
  </si>
  <si>
    <t>1825 ± 68</t>
  </si>
  <si>
    <t>Powers and Hoffecker (1989)</t>
  </si>
  <si>
    <t>Lucky Str</t>
  </si>
  <si>
    <t>Ped 1</t>
  </si>
  <si>
    <t xml:space="preserve">2410 ± 40 </t>
  </si>
  <si>
    <t>Reuther (2017)</t>
  </si>
  <si>
    <t xml:space="preserve">2120 ± 30 </t>
  </si>
  <si>
    <t xml:space="preserve">2210 ± 30 </t>
  </si>
  <si>
    <t>Ped 2</t>
  </si>
  <si>
    <t>2530 ± 30</t>
  </si>
  <si>
    <t>3460 ± 60</t>
  </si>
  <si>
    <t xml:space="preserve">Ped 2 </t>
  </si>
  <si>
    <t>3720 ± 20</t>
  </si>
  <si>
    <t>Ped 3</t>
  </si>
  <si>
    <t>3980 ± 40</t>
  </si>
  <si>
    <t>3920 ± 40</t>
  </si>
  <si>
    <t>4200 ± 40</t>
  </si>
  <si>
    <t>Ped 4</t>
  </si>
  <si>
    <t>4860 ± 30</t>
  </si>
  <si>
    <t>5280 ± 40</t>
  </si>
  <si>
    <t>Pal 4a</t>
  </si>
  <si>
    <t>3430 ± 75</t>
  </si>
  <si>
    <t>3655 ± 60</t>
  </si>
  <si>
    <t>4670 ± 95</t>
  </si>
  <si>
    <t>Pang. Cr</t>
  </si>
  <si>
    <t>15-20</t>
  </si>
  <si>
    <t>5620 ± 65</t>
  </si>
  <si>
    <t>Powers and Maxwell (1986)</t>
  </si>
  <si>
    <t xml:space="preserve">34-38 </t>
  </si>
  <si>
    <t>7130 ± 180</t>
  </si>
  <si>
    <t>35-38</t>
  </si>
  <si>
    <t>7850 ± 180</t>
  </si>
  <si>
    <t>14-18</t>
  </si>
  <si>
    <t>4510 ± 95</t>
  </si>
  <si>
    <t>Com II</t>
  </si>
  <si>
    <t>7430 ± 270</t>
  </si>
  <si>
    <t>31-34</t>
  </si>
  <si>
    <t>7595 ± 405</t>
  </si>
  <si>
    <t>Com I</t>
  </si>
  <si>
    <t>8170 ± 120</t>
  </si>
  <si>
    <t>Carb Sed</t>
  </si>
  <si>
    <t>8600 ± 200</t>
  </si>
  <si>
    <t>10,180 ± 130</t>
  </si>
  <si>
    <t>Walker Rd</t>
  </si>
  <si>
    <t>3816 ± 79</t>
  </si>
  <si>
    <t>4415 ± 95</t>
  </si>
  <si>
    <t>Hoffecker (2001)</t>
  </si>
  <si>
    <t>Pal 3</t>
  </si>
  <si>
    <t>50-60</t>
  </si>
  <si>
    <t>8720 ± 250</t>
  </si>
  <si>
    <t>11,010 ± 230</t>
  </si>
  <si>
    <t>11,170 ± 180</t>
  </si>
  <si>
    <t>11,300 ± 120</t>
  </si>
  <si>
    <t>11,820 ± 200</t>
  </si>
  <si>
    <t>Pal 4</t>
  </si>
  <si>
    <t>~52</t>
  </si>
  <si>
    <t>8620 ± 40</t>
  </si>
  <si>
    <t>Gómez Coutouly et al. (2019)</t>
  </si>
  <si>
    <t>Ped 5</t>
  </si>
  <si>
    <t>6890 ± 30</t>
  </si>
  <si>
    <t>7760 ± 50</t>
  </si>
  <si>
    <t>~75</t>
  </si>
  <si>
    <t>6900 ± 95</t>
  </si>
  <si>
    <t>~100</t>
  </si>
  <si>
    <t>8355 ± 90</t>
  </si>
  <si>
    <t>8600 ± 460</t>
  </si>
  <si>
    <t>9690 ± 75</t>
  </si>
  <si>
    <t>Char/plant</t>
  </si>
  <si>
    <t>Bigelow and Powers (1994)</t>
  </si>
  <si>
    <t>Pal 2</t>
  </si>
  <si>
    <t>~85</t>
  </si>
  <si>
    <t>9710 ± 30</t>
  </si>
  <si>
    <t>9340 ± 95</t>
  </si>
  <si>
    <t>Moose Cr</t>
  </si>
  <si>
    <t>~65</t>
  </si>
  <si>
    <t>10,500 ± 60</t>
  </si>
  <si>
    <t>Pearson (1999)</t>
  </si>
  <si>
    <t xml:space="preserve">~72 </t>
  </si>
  <si>
    <t>11,190 ± 60</t>
  </si>
  <si>
    <t>~38</t>
  </si>
  <si>
    <t>5680 ± 50</t>
  </si>
  <si>
    <t>Pal</t>
  </si>
  <si>
    <t>~62</t>
  </si>
  <si>
    <t>8940 ± 270</t>
  </si>
  <si>
    <t>Soil macros</t>
  </si>
  <si>
    <t>Hoffecker (1985)</t>
  </si>
  <si>
    <t>~63</t>
  </si>
  <si>
    <t>8160 ± 260</t>
  </si>
  <si>
    <t>~64</t>
  </si>
  <si>
    <t>11,730 ± 250</t>
  </si>
  <si>
    <t>10,640 ± 280</t>
  </si>
  <si>
    <t>Pal 1</t>
  </si>
  <si>
    <t xml:space="preserve">8915 ± 70                          </t>
  </si>
  <si>
    <t>10,060 ± 75</t>
  </si>
  <si>
    <t>10,615 ± 100</t>
  </si>
  <si>
    <t xml:space="preserve">10,690 ± 250 </t>
  </si>
  <si>
    <t>11,120 ± 85</t>
  </si>
  <si>
    <t xml:space="preserve">9480 ± 35 </t>
  </si>
  <si>
    <t>Graf et al. (2015)</t>
  </si>
  <si>
    <t xml:space="preserve">9460 ± 40 </t>
  </si>
  <si>
    <t xml:space="preserve">11,510 ± 40 </t>
  </si>
  <si>
    <t xml:space="preserve">11,530 ± 50 </t>
  </si>
  <si>
    <t xml:space="preserve">11,580 ± 40 </t>
  </si>
  <si>
    <t xml:space="preserve">11,635 ± 40 </t>
  </si>
  <si>
    <t>Hutchings et al. (2019)</t>
  </si>
  <si>
    <t>Graminoid</t>
  </si>
  <si>
    <t>Graminoid/plant</t>
  </si>
  <si>
    <t>14C Age                 (yr BP)</t>
  </si>
  <si>
    <r>
      <t>6270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± 110                 </t>
    </r>
  </si>
  <si>
    <t>EML22-1_1/2</t>
  </si>
  <si>
    <t>EML22-1_1/1</t>
  </si>
  <si>
    <t>EML22-1_2/2</t>
  </si>
  <si>
    <t>EML22-1_2/3</t>
  </si>
  <si>
    <t>Size (μm) →</t>
  </si>
  <si>
    <t>% of Sample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</si>
</sst>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;;"/>
  </numFmts>
  <fonts count="9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z val="12"/>
      <color rgb="FF000005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/>
    <xf numFmtId="165" fontId="4" fillId="0" borderId="0" xfId="0" applyNumberFormat="1" applyFont="1"/>
    <xf numFmtId="1" fontId="3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left"/>
    </xf>
    <xf numFmtId="0" fontId="5" fillId="0" borderId="0" xfId="0" applyFont="1" applyAlignment="1">
      <alignment vertical="center" wrapText="1"/>
    </xf>
    <xf numFmtId="164" fontId="3" fillId="0" borderId="0" xfId="0" quotePrefix="1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" fontId="4" fillId="0" borderId="0" xfId="0" quotePrefix="1" applyNumberFormat="1" applyFont="1" applyAlignment="1">
      <alignment horizontal="left"/>
    </xf>
    <xf numFmtId="0" fontId="4" fillId="0" borderId="0" xfId="0" applyFont="1" applyAlignment="1">
      <alignment vertical="center" wrapText="1"/>
    </xf>
    <xf numFmtId="3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1" fontId="3" fillId="0" borderId="0" xfId="0" quotePrefix="1" applyNumberFormat="1" applyFont="1" applyAlignment="1">
      <alignment horizontal="left"/>
    </xf>
    <xf numFmtId="0" fontId="2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/>
    <xf numFmtId="2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quotePrefix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1" fontId="3" fillId="0" borderId="0" xfId="0" applyNumberFormat="1" applyFont="1" applyAlignment="1">
      <alignment horizontal="left" vertical="center"/>
    </xf>
    <xf numFmtId="11" fontId="0" fillId="0" borderId="0" xfId="0" applyNumberFormat="1"/>
    <xf numFmtId="11" fontId="3" fillId="0" borderId="0" xfId="0" applyNumberFormat="1" applyFont="1"/>
    <xf numFmtId="0" fontId="5" fillId="0" borderId="0" xfId="0" applyFont="1"/>
    <xf numFmtId="11" fontId="5" fillId="0" borderId="0" xfId="0" applyNumberFormat="1" applyFont="1"/>
    <xf numFmtId="0" fontId="2" fillId="0" borderId="0" xfId="0" applyFont="1"/>
    <xf numFmtId="0" fontId="8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7AF9-7BB0-724D-A1E3-7F42E437DABF}">
  <dimension ref="A1:EG130"/>
  <sheetViews>
    <sheetView tabSelected="1" zoomScaleNormal="100" workbookViewId="0">
      <pane ySplit="1" topLeftCell="A2" activePane="bottomLeft" state="frozen"/>
      <selection pane="bottomLeft" activeCell="K15" sqref="K15"/>
    </sheetView>
  </sheetViews>
  <sheetFormatPr baseColWidth="10" defaultRowHeight="16" x14ac:dyDescent="0.2"/>
  <cols>
    <col min="1" max="6" width="10.83203125" style="1"/>
    <col min="7" max="7" width="10.33203125" style="1" bestFit="1" customWidth="1"/>
    <col min="8" max="11" width="10.83203125" style="1"/>
    <col min="12" max="12" width="18.6640625" style="42" customWidth="1"/>
    <col min="13" max="16384" width="10.83203125" style="1"/>
  </cols>
  <sheetData>
    <row r="1" spans="1:137" s="21" customFormat="1" ht="34" x14ac:dyDescent="0.2">
      <c r="A1" s="19" t="s">
        <v>81</v>
      </c>
      <c r="B1" s="19" t="s">
        <v>8</v>
      </c>
      <c r="C1" s="19" t="s">
        <v>84</v>
      </c>
      <c r="D1" s="21" t="s">
        <v>11</v>
      </c>
      <c r="E1" s="21" t="s">
        <v>92</v>
      </c>
      <c r="F1" s="21" t="s">
        <v>91</v>
      </c>
      <c r="G1" s="21" t="s">
        <v>0</v>
      </c>
      <c r="H1" s="21" t="s">
        <v>93</v>
      </c>
      <c r="I1" s="21" t="s">
        <v>94</v>
      </c>
      <c r="J1" s="21" t="s">
        <v>95</v>
      </c>
      <c r="L1" s="21" t="s">
        <v>242</v>
      </c>
      <c r="M1" s="4">
        <v>1.7059999999999999E-2</v>
      </c>
      <c r="N1" s="4">
        <v>1.8977500000000001E-2</v>
      </c>
      <c r="O1" s="4">
        <v>2.1110500000000001E-2</v>
      </c>
      <c r="P1" s="4">
        <v>2.3483299999999999E-2</v>
      </c>
      <c r="Q1" s="4">
        <v>2.6122800000000002E-2</v>
      </c>
      <c r="R1" s="4">
        <v>2.9058899999999999E-2</v>
      </c>
      <c r="S1" s="4">
        <v>3.2325100000000002E-2</v>
      </c>
      <c r="T1" s="4">
        <v>3.5958400000000001E-2</v>
      </c>
      <c r="U1" s="4">
        <v>0.04</v>
      </c>
      <c r="V1" s="4">
        <v>4.3910499999999998E-2</v>
      </c>
      <c r="W1" s="4">
        <v>4.8203299999999998E-2</v>
      </c>
      <c r="X1" s="4">
        <v>5.2915799999999999E-2</v>
      </c>
      <c r="Y1" s="4">
        <v>5.8088899999999999E-2</v>
      </c>
      <c r="Z1" s="4">
        <v>6.3767900000000002E-2</v>
      </c>
      <c r="AA1" s="4">
        <v>7.0001999999999995E-2</v>
      </c>
      <c r="AB1" s="4">
        <v>7.6845499999999997E-2</v>
      </c>
      <c r="AC1" s="4">
        <v>8.4358100000000005E-2</v>
      </c>
      <c r="AD1" s="4">
        <v>9.2605199999999999E-2</v>
      </c>
      <c r="AE1" s="4">
        <v>0.101658</v>
      </c>
      <c r="AF1" s="4">
        <v>0.111597</v>
      </c>
      <c r="AG1" s="4">
        <v>0.122507</v>
      </c>
      <c r="AH1" s="4">
        <v>0.13448299999999999</v>
      </c>
      <c r="AI1" s="4">
        <v>0.14763100000000001</v>
      </c>
      <c r="AJ1" s="4">
        <v>0.16206400000000001</v>
      </c>
      <c r="AK1" s="4">
        <v>0.17790700000000001</v>
      </c>
      <c r="AL1" s="4">
        <v>0.1953</v>
      </c>
      <c r="AM1" s="4">
        <v>0.214393</v>
      </c>
      <c r="AN1" s="4">
        <v>0.23535300000000001</v>
      </c>
      <c r="AO1" s="4">
        <v>0.25836100000000001</v>
      </c>
      <c r="AP1" s="4">
        <v>0.28361900000000001</v>
      </c>
      <c r="AQ1" s="4">
        <v>0.31134600000000001</v>
      </c>
      <c r="AR1" s="4">
        <v>0.34178399999999998</v>
      </c>
      <c r="AS1" s="4">
        <v>0.37519799999999998</v>
      </c>
      <c r="AT1" s="4">
        <v>0.41187800000000002</v>
      </c>
      <c r="AU1" s="4">
        <v>0.45214500000000002</v>
      </c>
      <c r="AV1" s="4">
        <v>0.49634699999999998</v>
      </c>
      <c r="AW1" s="4">
        <v>0.54487200000000002</v>
      </c>
      <c r="AX1" s="4">
        <v>0.59814000000000001</v>
      </c>
      <c r="AY1" s="4">
        <v>0.65661499999999995</v>
      </c>
      <c r="AZ1" s="4">
        <v>0.72080699999999998</v>
      </c>
      <c r="BA1" s="4">
        <v>0.79127499999999995</v>
      </c>
      <c r="BB1" s="4">
        <v>0.86863199999999996</v>
      </c>
      <c r="BC1" s="4">
        <v>0.95355199999999996</v>
      </c>
      <c r="BD1" s="4">
        <v>1.04677</v>
      </c>
      <c r="BE1" s="4">
        <v>1.1491100000000001</v>
      </c>
      <c r="BF1" s="4">
        <v>1.26145</v>
      </c>
      <c r="BG1" s="4">
        <v>1.3847700000000001</v>
      </c>
      <c r="BH1" s="4">
        <v>1.5201499999999999</v>
      </c>
      <c r="BI1" s="4">
        <v>1.66876</v>
      </c>
      <c r="BJ1" s="4">
        <v>1.8319000000000001</v>
      </c>
      <c r="BK1" s="4">
        <v>2.0110000000000001</v>
      </c>
      <c r="BL1" s="4">
        <v>2.2075999999999998</v>
      </c>
      <c r="BM1" s="4">
        <v>2.4234200000000001</v>
      </c>
      <c r="BN1" s="4">
        <v>2.6603300000000001</v>
      </c>
      <c r="BO1" s="4">
        <v>2.92042</v>
      </c>
      <c r="BP1" s="4">
        <v>3.2059199999999999</v>
      </c>
      <c r="BQ1" s="4">
        <v>3.5193400000000001</v>
      </c>
      <c r="BR1" s="4">
        <v>3.8633999999999999</v>
      </c>
      <c r="BS1" s="4">
        <v>4.2411000000000003</v>
      </c>
      <c r="BT1" s="4">
        <v>4.6557199999999996</v>
      </c>
      <c r="BU1" s="4">
        <v>5.1108700000000002</v>
      </c>
      <c r="BV1" s="4">
        <v>5.6105200000000002</v>
      </c>
      <c r="BW1" s="4">
        <v>6.1590199999999999</v>
      </c>
      <c r="BX1" s="4">
        <v>6.7611400000000001</v>
      </c>
      <c r="BY1" s="4">
        <v>7.4221199999999996</v>
      </c>
      <c r="BZ1" s="4">
        <v>8.1477299999999993</v>
      </c>
      <c r="CA1" s="4">
        <v>8.9442699999999995</v>
      </c>
      <c r="CB1" s="4">
        <v>9.8186900000000001</v>
      </c>
      <c r="CC1" s="4">
        <v>10.778600000000001</v>
      </c>
      <c r="CD1" s="4">
        <v>11.8323</v>
      </c>
      <c r="CE1" s="4">
        <v>12.989100000000001</v>
      </c>
      <c r="CF1" s="4">
        <v>14.258900000000001</v>
      </c>
      <c r="CG1" s="4">
        <v>15.652900000000001</v>
      </c>
      <c r="CH1" s="4">
        <v>17.183199999999999</v>
      </c>
      <c r="CI1" s="4">
        <v>18.863</v>
      </c>
      <c r="CJ1" s="4">
        <v>20.707100000000001</v>
      </c>
      <c r="CK1" s="4">
        <v>22.7315</v>
      </c>
      <c r="CL1" s="4">
        <v>24.953800000000001</v>
      </c>
      <c r="CM1" s="4">
        <v>27.3934</v>
      </c>
      <c r="CN1" s="4">
        <v>30.071400000000001</v>
      </c>
      <c r="CO1" s="4">
        <v>33.011299999999999</v>
      </c>
      <c r="CP1" s="4">
        <v>36.238500000000002</v>
      </c>
      <c r="CQ1" s="4">
        <v>39.781300000000002</v>
      </c>
      <c r="CR1" s="4">
        <v>43.670400000000001</v>
      </c>
      <c r="CS1" s="4">
        <v>47.939700000000002</v>
      </c>
      <c r="CT1" s="4">
        <v>52.626399999999997</v>
      </c>
      <c r="CU1" s="4">
        <v>57.771299999999997</v>
      </c>
      <c r="CV1" s="4">
        <v>63.419199999999996</v>
      </c>
      <c r="CW1" s="4">
        <v>69.619200000000006</v>
      </c>
      <c r="CX1" s="4">
        <v>76.425299999999993</v>
      </c>
      <c r="CY1" s="4">
        <v>83.896900000000002</v>
      </c>
      <c r="CZ1" s="4">
        <v>92.098799999999997</v>
      </c>
      <c r="DA1" s="4">
        <v>101.10299999999999</v>
      </c>
      <c r="DB1" s="4">
        <v>110.98699999999999</v>
      </c>
      <c r="DC1" s="4">
        <v>121.837</v>
      </c>
      <c r="DD1" s="4">
        <v>133.74799999999999</v>
      </c>
      <c r="DE1" s="4">
        <v>146.82400000000001</v>
      </c>
      <c r="DF1" s="4">
        <v>161.17699999999999</v>
      </c>
      <c r="DG1" s="4">
        <v>176.935</v>
      </c>
      <c r="DH1" s="4">
        <v>194.232</v>
      </c>
      <c r="DI1" s="4">
        <v>213.221</v>
      </c>
      <c r="DJ1" s="4">
        <v>234.066</v>
      </c>
      <c r="DK1" s="4">
        <v>256.94799999999998</v>
      </c>
      <c r="DL1" s="4">
        <v>282.06799999999998</v>
      </c>
      <c r="DM1" s="4">
        <v>309.64400000000001</v>
      </c>
      <c r="DN1" s="4">
        <v>339.916</v>
      </c>
      <c r="DO1" s="4">
        <v>373.14699999999999</v>
      </c>
      <c r="DP1" s="4">
        <v>409.62599999999998</v>
      </c>
      <c r="DQ1" s="4">
        <v>449.67200000000003</v>
      </c>
      <c r="DR1" s="4">
        <v>493.63299999999998</v>
      </c>
      <c r="DS1" s="4">
        <v>541.89200000000005</v>
      </c>
      <c r="DT1" s="4">
        <v>594.86900000000003</v>
      </c>
      <c r="DU1" s="4">
        <v>653.02499999999998</v>
      </c>
      <c r="DV1" s="4">
        <v>716.86599999999999</v>
      </c>
      <c r="DW1" s="4">
        <v>786.94899999999996</v>
      </c>
      <c r="DX1" s="4">
        <v>863.88300000000004</v>
      </c>
      <c r="DY1" s="4">
        <v>948.33799999999997</v>
      </c>
      <c r="DZ1" s="4">
        <v>1041.05</v>
      </c>
      <c r="EA1" s="4">
        <v>1142.83</v>
      </c>
      <c r="EB1" s="4">
        <v>1254.55</v>
      </c>
      <c r="EC1" s="4">
        <v>1377.2</v>
      </c>
      <c r="ED1" s="4">
        <v>1511.84</v>
      </c>
      <c r="EE1" s="4">
        <v>1659.64</v>
      </c>
      <c r="EF1" s="4">
        <v>1821.89</v>
      </c>
      <c r="EG1" s="4">
        <v>2000</v>
      </c>
    </row>
    <row r="2" spans="1:137" x14ac:dyDescent="0.2">
      <c r="A2" s="1" t="s">
        <v>82</v>
      </c>
      <c r="B2" s="1" t="s">
        <v>9</v>
      </c>
      <c r="C2" s="1" t="s">
        <v>85</v>
      </c>
      <c r="D2" s="1">
        <v>5</v>
      </c>
      <c r="E2" s="1">
        <v>196</v>
      </c>
      <c r="F2" s="1">
        <v>0.19600000000000001</v>
      </c>
      <c r="G2" s="1">
        <v>85.337199999999996</v>
      </c>
      <c r="H2" s="1">
        <v>0.374100241</v>
      </c>
      <c r="I2" s="1">
        <v>33.803677999999998</v>
      </c>
      <c r="J2" s="1">
        <v>66.728700790000005</v>
      </c>
      <c r="L2" s="40" t="s">
        <v>243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4">
        <v>4.3779000000000002E-4</v>
      </c>
      <c r="V2" s="4">
        <v>5.6296199999999997E-4</v>
      </c>
      <c r="W2" s="4">
        <v>8.7922900000000003E-4</v>
      </c>
      <c r="X2" s="4">
        <v>1.7421299999999999E-3</v>
      </c>
      <c r="Y2" s="4">
        <v>3.65811E-3</v>
      </c>
      <c r="Z2" s="4">
        <v>6.8682200000000004E-3</v>
      </c>
      <c r="AA2" s="4">
        <v>1.0614500000000001E-2</v>
      </c>
      <c r="AB2" s="4">
        <v>1.4128E-2</v>
      </c>
      <c r="AC2" s="4">
        <v>1.7511100000000002E-2</v>
      </c>
      <c r="AD2" s="4">
        <v>2.1116900000000001E-2</v>
      </c>
      <c r="AE2" s="4">
        <v>2.4848700000000001E-2</v>
      </c>
      <c r="AF2" s="4">
        <v>2.8413600000000001E-2</v>
      </c>
      <c r="AG2" s="4">
        <v>3.1951399999999998E-2</v>
      </c>
      <c r="AH2" s="4">
        <v>3.5466999999999999E-2</v>
      </c>
      <c r="AI2" s="4">
        <v>3.8827E-2</v>
      </c>
      <c r="AJ2" s="4">
        <v>4.2119200000000002E-2</v>
      </c>
      <c r="AK2" s="4">
        <v>4.5601500000000003E-2</v>
      </c>
      <c r="AL2" s="4">
        <v>4.9352899999999998E-2</v>
      </c>
      <c r="AM2" s="4">
        <v>5.32457E-2</v>
      </c>
      <c r="AN2" s="4">
        <v>5.7270799999999997E-2</v>
      </c>
      <c r="AO2" s="4">
        <v>6.1430600000000002E-2</v>
      </c>
      <c r="AP2" s="4">
        <v>6.5635600000000002E-2</v>
      </c>
      <c r="AQ2" s="4">
        <v>6.9698999999999997E-2</v>
      </c>
      <c r="AR2" s="4">
        <v>7.3650199999999999E-2</v>
      </c>
      <c r="AS2" s="4">
        <v>7.7577599999999997E-2</v>
      </c>
      <c r="AT2" s="4">
        <v>8.1661300000000006E-2</v>
      </c>
      <c r="AU2" s="4">
        <v>8.5785299999999995E-2</v>
      </c>
      <c r="AV2" s="4">
        <v>8.9909500000000003E-2</v>
      </c>
      <c r="AW2" s="4">
        <v>9.3995999999999996E-2</v>
      </c>
      <c r="AX2" s="4">
        <v>9.8247000000000001E-2</v>
      </c>
      <c r="AY2" s="4">
        <v>0.102587</v>
      </c>
      <c r="AZ2" s="4">
        <v>0.10693900000000001</v>
      </c>
      <c r="BA2" s="4">
        <v>0.111263</v>
      </c>
      <c r="BB2" s="4">
        <v>0.11576599999999999</v>
      </c>
      <c r="BC2" s="4">
        <v>0.120474</v>
      </c>
      <c r="BD2" s="4">
        <v>0.12532699999999999</v>
      </c>
      <c r="BE2" s="4">
        <v>0.13034000000000001</v>
      </c>
      <c r="BF2" s="4">
        <v>0.13569700000000001</v>
      </c>
      <c r="BG2" s="4">
        <v>0.14152999999999999</v>
      </c>
      <c r="BH2" s="4">
        <v>0.14786199999999999</v>
      </c>
      <c r="BI2" s="4">
        <v>0.15476400000000001</v>
      </c>
      <c r="BJ2" s="4">
        <v>0.16245100000000001</v>
      </c>
      <c r="BK2" s="4">
        <v>0.17114299999999999</v>
      </c>
      <c r="BL2" s="4">
        <v>0.18106800000000001</v>
      </c>
      <c r="BM2" s="4">
        <v>0.19229399999999999</v>
      </c>
      <c r="BN2" s="4">
        <v>0.205066</v>
      </c>
      <c r="BO2" s="4">
        <v>0.21953900000000001</v>
      </c>
      <c r="BP2" s="4">
        <v>0.23607600000000001</v>
      </c>
      <c r="BQ2" s="4">
        <v>0.25462000000000001</v>
      </c>
      <c r="BR2" s="4">
        <v>0.275227</v>
      </c>
      <c r="BS2" s="4">
        <v>0.29777700000000001</v>
      </c>
      <c r="BT2" s="4">
        <v>0.32245600000000002</v>
      </c>
      <c r="BU2" s="4">
        <v>0.34922999999999998</v>
      </c>
      <c r="BV2" s="4">
        <v>0.377911</v>
      </c>
      <c r="BW2" s="4">
        <v>0.40835700000000003</v>
      </c>
      <c r="BX2" s="4">
        <v>0.44038500000000003</v>
      </c>
      <c r="BY2" s="4">
        <v>0.47449799999999998</v>
      </c>
      <c r="BZ2" s="4">
        <v>0.51061999999999996</v>
      </c>
      <c r="CA2" s="4">
        <v>0.54906299999999997</v>
      </c>
      <c r="CB2" s="4">
        <v>0.589032</v>
      </c>
      <c r="CC2" s="4">
        <v>0.63092499999999996</v>
      </c>
      <c r="CD2" s="4">
        <v>0.67434099999999997</v>
      </c>
      <c r="CE2" s="4">
        <v>0.71935499999999997</v>
      </c>
      <c r="CF2" s="4">
        <v>0.76491200000000004</v>
      </c>
      <c r="CG2" s="4">
        <v>0.81028800000000001</v>
      </c>
      <c r="CH2" s="4">
        <v>0.85655700000000001</v>
      </c>
      <c r="CI2" s="4">
        <v>0.90643300000000004</v>
      </c>
      <c r="CJ2" s="4">
        <v>0.96592500000000003</v>
      </c>
      <c r="CK2" s="4">
        <v>1.04054</v>
      </c>
      <c r="CL2" s="4">
        <v>1.1358900000000001</v>
      </c>
      <c r="CM2" s="4">
        <v>1.2549300000000001</v>
      </c>
      <c r="CN2" s="4">
        <v>1.3993800000000001</v>
      </c>
      <c r="CO2" s="4">
        <v>1.5709599999999999</v>
      </c>
      <c r="CP2" s="4">
        <v>1.77234</v>
      </c>
      <c r="CQ2" s="4">
        <v>2.0090599999999998</v>
      </c>
      <c r="CR2" s="4">
        <v>2.2865700000000002</v>
      </c>
      <c r="CS2" s="4">
        <v>2.6085099999999999</v>
      </c>
      <c r="CT2" s="4">
        <v>2.9727999999999999</v>
      </c>
      <c r="CU2" s="4">
        <v>3.3696000000000002</v>
      </c>
      <c r="CV2" s="4">
        <v>3.7812000000000001</v>
      </c>
      <c r="CW2" s="4">
        <v>4.1827300000000003</v>
      </c>
      <c r="CX2" s="4">
        <v>4.5453799999999998</v>
      </c>
      <c r="CY2" s="4">
        <v>4.8390700000000004</v>
      </c>
      <c r="CZ2" s="4">
        <v>5.0358400000000003</v>
      </c>
      <c r="DA2" s="4">
        <v>5.1124499999999999</v>
      </c>
      <c r="DB2" s="4">
        <v>5.0517599999999998</v>
      </c>
      <c r="DC2" s="4">
        <v>4.8448000000000002</v>
      </c>
      <c r="DD2" s="4">
        <v>4.4938500000000001</v>
      </c>
      <c r="DE2" s="4">
        <v>4.01675</v>
      </c>
      <c r="DF2" s="4">
        <v>3.45004</v>
      </c>
      <c r="DG2" s="4">
        <v>2.8468599999999999</v>
      </c>
      <c r="DH2" s="4">
        <v>2.2676599999999998</v>
      </c>
      <c r="DI2" s="4">
        <v>1.7650600000000001</v>
      </c>
      <c r="DJ2" s="4">
        <v>1.36954</v>
      </c>
      <c r="DK2" s="4">
        <v>1.0833299999999999</v>
      </c>
      <c r="DL2" s="4">
        <v>0.885328</v>
      </c>
      <c r="DM2" s="4">
        <v>0.74281900000000001</v>
      </c>
      <c r="DN2" s="4">
        <v>0.62398200000000004</v>
      </c>
      <c r="DO2" s="4">
        <v>0.508799</v>
      </c>
      <c r="DP2" s="4">
        <v>0.394648</v>
      </c>
      <c r="DQ2" s="4">
        <v>0.29368899999999998</v>
      </c>
      <c r="DR2" s="4">
        <v>0.220608</v>
      </c>
      <c r="DS2" s="4">
        <v>0.18063699999999999</v>
      </c>
      <c r="DT2" s="4">
        <v>0.167796</v>
      </c>
      <c r="DU2" s="4">
        <v>0.167437</v>
      </c>
      <c r="DV2" s="4">
        <v>0.16164899999999999</v>
      </c>
      <c r="DW2" s="4">
        <v>0.13783599999999999</v>
      </c>
      <c r="DX2" s="4">
        <v>9.5648999999999998E-2</v>
      </c>
      <c r="DY2" s="4">
        <v>5.23594E-2</v>
      </c>
      <c r="DZ2" s="4">
        <v>2.3843199999999998E-2</v>
      </c>
      <c r="EA2" s="4">
        <v>1.01536E-2</v>
      </c>
      <c r="EB2" s="4">
        <v>4.3784000000000002E-3</v>
      </c>
      <c r="EC2" s="4">
        <v>1.0345700000000001E-3</v>
      </c>
      <c r="ED2" s="4">
        <v>1.3461899999999999E-4</v>
      </c>
      <c r="EE2" s="4">
        <v>0</v>
      </c>
      <c r="EF2" s="4">
        <v>0</v>
      </c>
      <c r="EG2" s="4">
        <v>0</v>
      </c>
    </row>
    <row r="3" spans="1:137" x14ac:dyDescent="0.2">
      <c r="A3" s="1" t="s">
        <v>82</v>
      </c>
      <c r="B3" s="1" t="s">
        <v>9</v>
      </c>
      <c r="C3" s="1" t="s">
        <v>85</v>
      </c>
      <c r="D3" s="1">
        <v>10</v>
      </c>
      <c r="E3" s="1">
        <v>400</v>
      </c>
      <c r="F3" s="1">
        <v>0.4</v>
      </c>
      <c r="G3" s="1">
        <v>82.25</v>
      </c>
      <c r="H3" s="1">
        <v>0.42480321500000001</v>
      </c>
      <c r="I3" s="1">
        <v>35.694459999999999</v>
      </c>
      <c r="J3" s="1">
        <v>65.475354769999996</v>
      </c>
      <c r="L3" s="40"/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5.4450199999999999E-4</v>
      </c>
      <c r="V3" s="4">
        <v>6.9669299999999997E-4</v>
      </c>
      <c r="W3" s="4">
        <v>1.08281E-3</v>
      </c>
      <c r="X3" s="4">
        <v>2.1523900000000001E-3</v>
      </c>
      <c r="Y3" s="4">
        <v>4.5293399999999998E-3</v>
      </c>
      <c r="Z3" s="4">
        <v>8.4713800000000006E-3</v>
      </c>
      <c r="AA3" s="4">
        <v>1.29488E-2</v>
      </c>
      <c r="AB3" s="4">
        <v>1.7047799999999998E-2</v>
      </c>
      <c r="AC3" s="4">
        <v>2.09401E-2</v>
      </c>
      <c r="AD3" s="4">
        <v>2.5016699999999999E-2</v>
      </c>
      <c r="AE3" s="4">
        <v>2.9119800000000001E-2</v>
      </c>
      <c r="AF3" s="4">
        <v>3.29249E-2</v>
      </c>
      <c r="AG3" s="4">
        <v>3.6701699999999997E-2</v>
      </c>
      <c r="AH3" s="4">
        <v>4.0298800000000003E-2</v>
      </c>
      <c r="AI3" s="4">
        <v>4.3505700000000001E-2</v>
      </c>
      <c r="AJ3" s="4">
        <v>4.6458899999999997E-2</v>
      </c>
      <c r="AK3" s="4">
        <v>4.9575099999999997E-2</v>
      </c>
      <c r="AL3" s="4">
        <v>5.2787800000000003E-2</v>
      </c>
      <c r="AM3" s="4">
        <v>5.5870400000000001E-2</v>
      </c>
      <c r="AN3" s="4">
        <v>5.8769299999999997E-2</v>
      </c>
      <c r="AO3" s="4">
        <v>6.1690799999999997E-2</v>
      </c>
      <c r="AP3" s="4">
        <v>6.4403100000000005E-2</v>
      </c>
      <c r="AQ3" s="4">
        <v>6.6846500000000003E-2</v>
      </c>
      <c r="AR3" s="4">
        <v>6.8933400000000006E-2</v>
      </c>
      <c r="AS3" s="4">
        <v>7.0945400000000006E-2</v>
      </c>
      <c r="AT3" s="4">
        <v>7.2881600000000005E-2</v>
      </c>
      <c r="AU3" s="4">
        <v>7.4688400000000002E-2</v>
      </c>
      <c r="AV3" s="4">
        <v>7.6249300000000006E-2</v>
      </c>
      <c r="AW3" s="4">
        <v>7.7640500000000001E-2</v>
      </c>
      <c r="AX3" s="4">
        <v>7.9099000000000003E-2</v>
      </c>
      <c r="AY3" s="4">
        <v>8.0537800000000007E-2</v>
      </c>
      <c r="AZ3" s="4">
        <v>8.1900799999999996E-2</v>
      </c>
      <c r="BA3" s="4">
        <v>8.3132600000000001E-2</v>
      </c>
      <c r="BB3" s="4">
        <v>8.4651799999999999E-2</v>
      </c>
      <c r="BC3" s="4">
        <v>8.6447800000000005E-2</v>
      </c>
      <c r="BD3" s="4">
        <v>8.8612899999999994E-2</v>
      </c>
      <c r="BE3" s="4">
        <v>9.1068499999999997E-2</v>
      </c>
      <c r="BF3" s="4">
        <v>9.4265399999999999E-2</v>
      </c>
      <c r="BG3" s="4">
        <v>9.8273399999999997E-2</v>
      </c>
      <c r="BH3" s="4">
        <v>0.103302</v>
      </c>
      <c r="BI3" s="4">
        <v>0.10929700000000001</v>
      </c>
      <c r="BJ3" s="4">
        <v>0.116647</v>
      </c>
      <c r="BK3" s="4">
        <v>0.12550600000000001</v>
      </c>
      <c r="BL3" s="4">
        <v>0.13621</v>
      </c>
      <c r="BM3" s="4">
        <v>0.148757</v>
      </c>
      <c r="BN3" s="4">
        <v>0.16339699999999999</v>
      </c>
      <c r="BO3" s="4">
        <v>0.180233</v>
      </c>
      <c r="BP3" s="4">
        <v>0.19957900000000001</v>
      </c>
      <c r="BQ3" s="4">
        <v>0.221441</v>
      </c>
      <c r="BR3" s="4">
        <v>0.24580099999999999</v>
      </c>
      <c r="BS3" s="4">
        <v>0.27258599999999999</v>
      </c>
      <c r="BT3" s="4">
        <v>0.301811</v>
      </c>
      <c r="BU3" s="4">
        <v>0.33355099999999999</v>
      </c>
      <c r="BV3" s="4">
        <v>0.36755599999999999</v>
      </c>
      <c r="BW3" s="4">
        <v>0.40373900000000001</v>
      </c>
      <c r="BX3" s="4">
        <v>0.44174200000000002</v>
      </c>
      <c r="BY3" s="4">
        <v>0.48195199999999999</v>
      </c>
      <c r="BZ3" s="4">
        <v>0.52430200000000005</v>
      </c>
      <c r="CA3" s="4">
        <v>0.569137</v>
      </c>
      <c r="CB3" s="4">
        <v>0.61591499999999999</v>
      </c>
      <c r="CC3" s="4">
        <v>0.664883</v>
      </c>
      <c r="CD3" s="4">
        <v>0.71584800000000004</v>
      </c>
      <c r="CE3" s="4">
        <v>0.76904499999999998</v>
      </c>
      <c r="CF3" s="4">
        <v>0.824237</v>
      </c>
      <c r="CG3" s="4">
        <v>0.88144900000000004</v>
      </c>
      <c r="CH3" s="4">
        <v>0.94179299999999999</v>
      </c>
      <c r="CI3" s="4">
        <v>1.00715</v>
      </c>
      <c r="CJ3" s="4">
        <v>1.08142</v>
      </c>
      <c r="CK3" s="4">
        <v>1.16825</v>
      </c>
      <c r="CL3" s="4">
        <v>1.27189</v>
      </c>
      <c r="CM3" s="4">
        <v>1.3954599999999999</v>
      </c>
      <c r="CN3" s="4">
        <v>1.5421</v>
      </c>
      <c r="CO3" s="4">
        <v>1.71536</v>
      </c>
      <c r="CP3" s="4">
        <v>1.91971</v>
      </c>
      <c r="CQ3" s="4">
        <v>2.1612200000000001</v>
      </c>
      <c r="CR3" s="4">
        <v>2.44495</v>
      </c>
      <c r="CS3" s="4">
        <v>2.7732800000000002</v>
      </c>
      <c r="CT3" s="4">
        <v>3.1424099999999999</v>
      </c>
      <c r="CU3" s="4">
        <v>3.5407899999999999</v>
      </c>
      <c r="CV3" s="4">
        <v>3.9486300000000001</v>
      </c>
      <c r="CW3" s="4">
        <v>4.3386199999999997</v>
      </c>
      <c r="CX3" s="4">
        <v>4.6791200000000002</v>
      </c>
      <c r="CY3" s="4">
        <v>4.9373800000000001</v>
      </c>
      <c r="CZ3" s="4">
        <v>5.0839499999999997</v>
      </c>
      <c r="DA3" s="4">
        <v>5.0963500000000002</v>
      </c>
      <c r="DB3" s="4">
        <v>4.9620699999999998</v>
      </c>
      <c r="DC3" s="4">
        <v>4.6816000000000004</v>
      </c>
      <c r="DD3" s="4">
        <v>4.2707699999999997</v>
      </c>
      <c r="DE3" s="4">
        <v>3.7615099999999999</v>
      </c>
      <c r="DF3" s="4">
        <v>3.1992500000000001</v>
      </c>
      <c r="DG3" s="4">
        <v>2.6355300000000002</v>
      </c>
      <c r="DH3" s="4">
        <v>2.11816</v>
      </c>
      <c r="DI3" s="4">
        <v>1.6813499999999999</v>
      </c>
      <c r="DJ3" s="4">
        <v>1.3401400000000001</v>
      </c>
      <c r="DK3" s="4">
        <v>1.09073</v>
      </c>
      <c r="DL3" s="4">
        <v>0.91496900000000003</v>
      </c>
      <c r="DM3" s="4">
        <v>0.787605</v>
      </c>
      <c r="DN3" s="4">
        <v>0.68234600000000001</v>
      </c>
      <c r="DO3" s="4">
        <v>0.57696700000000001</v>
      </c>
      <c r="DP3" s="4">
        <v>0.45998699999999998</v>
      </c>
      <c r="DQ3" s="4">
        <v>0.33258100000000002</v>
      </c>
      <c r="DR3" s="4">
        <v>0.205208</v>
      </c>
      <c r="DS3" s="4">
        <v>0.101662</v>
      </c>
      <c r="DT3" s="4">
        <v>3.7106500000000001E-2</v>
      </c>
      <c r="DU3" s="4">
        <v>9.4951800000000006E-3</v>
      </c>
      <c r="DV3" s="4">
        <v>1.3889900000000001E-3</v>
      </c>
      <c r="DW3" s="37">
        <v>8.9099999999999997E-5</v>
      </c>
      <c r="DX3" s="4">
        <v>0</v>
      </c>
      <c r="DY3" s="4">
        <v>0</v>
      </c>
      <c r="DZ3" s="4">
        <v>0</v>
      </c>
      <c r="EA3" s="4">
        <v>0</v>
      </c>
      <c r="EB3" s="4">
        <v>0</v>
      </c>
      <c r="EC3" s="4">
        <v>0</v>
      </c>
      <c r="ED3" s="4">
        <v>0</v>
      </c>
      <c r="EE3" s="4">
        <v>0</v>
      </c>
      <c r="EF3" s="4">
        <v>0</v>
      </c>
      <c r="EG3" s="4">
        <v>0</v>
      </c>
    </row>
    <row r="4" spans="1:137" x14ac:dyDescent="0.2">
      <c r="A4" s="1" t="s">
        <v>82</v>
      </c>
      <c r="B4" s="1" t="s">
        <v>9</v>
      </c>
      <c r="C4" s="1" t="s">
        <v>85</v>
      </c>
      <c r="D4" s="1">
        <v>15</v>
      </c>
      <c r="E4" s="1">
        <v>603</v>
      </c>
      <c r="F4" s="1">
        <v>0.60299999999999998</v>
      </c>
      <c r="G4" s="1">
        <v>76.349999999999994</v>
      </c>
      <c r="H4" s="1">
        <v>0.43082060599999999</v>
      </c>
      <c r="I4" s="1">
        <v>40.674675000000001</v>
      </c>
      <c r="J4" s="1">
        <v>58.830968990000002</v>
      </c>
      <c r="L4" s="40"/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4.9087800000000004E-4</v>
      </c>
      <c r="V4" s="4">
        <v>6.1960400000000005E-4</v>
      </c>
      <c r="W4" s="4">
        <v>9.4845400000000005E-4</v>
      </c>
      <c r="X4" s="4">
        <v>1.8401699999999999E-3</v>
      </c>
      <c r="Y4" s="4">
        <v>3.87259E-3</v>
      </c>
      <c r="Z4" s="4">
        <v>7.3949100000000002E-3</v>
      </c>
      <c r="AA4" s="4">
        <v>1.1723600000000001E-2</v>
      </c>
      <c r="AB4" s="4">
        <v>1.5835200000000001E-2</v>
      </c>
      <c r="AC4" s="4">
        <v>1.9779499999999998E-2</v>
      </c>
      <c r="AD4" s="4">
        <v>2.39586E-2</v>
      </c>
      <c r="AE4" s="4">
        <v>2.8375000000000001E-2</v>
      </c>
      <c r="AF4" s="4">
        <v>3.2643199999999997E-2</v>
      </c>
      <c r="AG4" s="4">
        <v>3.6820199999999997E-2</v>
      </c>
      <c r="AH4" s="4">
        <v>4.1030700000000003E-2</v>
      </c>
      <c r="AI4" s="4">
        <v>4.5106899999999998E-2</v>
      </c>
      <c r="AJ4" s="4">
        <v>4.9138300000000003E-2</v>
      </c>
      <c r="AK4" s="4">
        <v>5.3339499999999998E-2</v>
      </c>
      <c r="AL4" s="4">
        <v>5.7903299999999998E-2</v>
      </c>
      <c r="AM4" s="4">
        <v>6.2696600000000005E-2</v>
      </c>
      <c r="AN4" s="4">
        <v>6.7687999999999998E-2</v>
      </c>
      <c r="AO4" s="4">
        <v>7.2751700000000002E-2</v>
      </c>
      <c r="AP4" s="4">
        <v>7.7788099999999999E-2</v>
      </c>
      <c r="AQ4" s="4">
        <v>8.2511600000000004E-2</v>
      </c>
      <c r="AR4" s="4">
        <v>8.6998699999999998E-2</v>
      </c>
      <c r="AS4" s="4">
        <v>9.1262800000000005E-2</v>
      </c>
      <c r="AT4" s="4">
        <v>9.5563200000000001E-2</v>
      </c>
      <c r="AU4" s="4">
        <v>9.9715700000000004E-2</v>
      </c>
      <c r="AV4" s="4">
        <v>0.10372099999999999</v>
      </c>
      <c r="AW4" s="4">
        <v>0.107478</v>
      </c>
      <c r="AX4" s="4">
        <v>0.11121</v>
      </c>
      <c r="AY4" s="4">
        <v>0.114817</v>
      </c>
      <c r="AZ4" s="4">
        <v>0.118271</v>
      </c>
      <c r="BA4" s="4">
        <v>0.12157800000000001</v>
      </c>
      <c r="BB4" s="4">
        <v>0.12497900000000001</v>
      </c>
      <c r="BC4" s="4">
        <v>0.12857099999999999</v>
      </c>
      <c r="BD4" s="4">
        <v>0.13239799999999999</v>
      </c>
      <c r="BE4" s="4">
        <v>0.13669200000000001</v>
      </c>
      <c r="BF4" s="4">
        <v>0.141762</v>
      </c>
      <c r="BG4" s="4">
        <v>0.14793100000000001</v>
      </c>
      <c r="BH4" s="4">
        <v>0.15534100000000001</v>
      </c>
      <c r="BI4" s="4">
        <v>0.16436200000000001</v>
      </c>
      <c r="BJ4" s="4">
        <v>0.175431</v>
      </c>
      <c r="BK4" s="4">
        <v>0.189082</v>
      </c>
      <c r="BL4" s="4">
        <v>0.20571300000000001</v>
      </c>
      <c r="BM4" s="4">
        <v>0.22567499999999999</v>
      </c>
      <c r="BN4" s="4">
        <v>0.24945700000000001</v>
      </c>
      <c r="BO4" s="4">
        <v>0.277536</v>
      </c>
      <c r="BP4" s="4">
        <v>0.31045600000000001</v>
      </c>
      <c r="BQ4" s="4">
        <v>0.348242</v>
      </c>
      <c r="BR4" s="4">
        <v>0.390961</v>
      </c>
      <c r="BS4" s="4">
        <v>0.43847799999999998</v>
      </c>
      <c r="BT4" s="4">
        <v>0.49099100000000001</v>
      </c>
      <c r="BU4" s="4">
        <v>0.54826200000000003</v>
      </c>
      <c r="BV4" s="4">
        <v>0.60979899999999998</v>
      </c>
      <c r="BW4" s="4">
        <v>0.67500599999999999</v>
      </c>
      <c r="BX4" s="4">
        <v>0.74350300000000002</v>
      </c>
      <c r="BY4" s="4">
        <v>0.81554000000000004</v>
      </c>
      <c r="BZ4" s="4">
        <v>0.89071800000000001</v>
      </c>
      <c r="CA4" s="4">
        <v>0.96843599999999996</v>
      </c>
      <c r="CB4" s="4">
        <v>1.04664</v>
      </c>
      <c r="CC4" s="4">
        <v>1.12412</v>
      </c>
      <c r="CD4" s="4">
        <v>1.1987099999999999</v>
      </c>
      <c r="CE4" s="4">
        <v>1.2681</v>
      </c>
      <c r="CF4" s="4">
        <v>1.3279000000000001</v>
      </c>
      <c r="CG4" s="4">
        <v>1.37384</v>
      </c>
      <c r="CH4" s="4">
        <v>1.4048400000000001</v>
      </c>
      <c r="CI4" s="4">
        <v>1.42445</v>
      </c>
      <c r="CJ4" s="4">
        <v>1.4418899999999999</v>
      </c>
      <c r="CK4" s="4">
        <v>1.46624</v>
      </c>
      <c r="CL4" s="4">
        <v>1.50406</v>
      </c>
      <c r="CM4" s="4">
        <v>1.5557700000000001</v>
      </c>
      <c r="CN4" s="4">
        <v>1.6180099999999999</v>
      </c>
      <c r="CO4" s="4">
        <v>1.68818</v>
      </c>
      <c r="CP4" s="4">
        <v>1.7680800000000001</v>
      </c>
      <c r="CQ4" s="4">
        <v>1.8669199999999999</v>
      </c>
      <c r="CR4" s="4">
        <v>1.99732</v>
      </c>
      <c r="CS4" s="4">
        <v>2.1709399999999999</v>
      </c>
      <c r="CT4" s="4">
        <v>2.39283</v>
      </c>
      <c r="CU4" s="4">
        <v>2.6579799999999998</v>
      </c>
      <c r="CV4" s="4">
        <v>2.9522599999999999</v>
      </c>
      <c r="CW4" s="4">
        <v>3.2544499999999998</v>
      </c>
      <c r="CX4" s="4">
        <v>3.5411100000000002</v>
      </c>
      <c r="CY4" s="4">
        <v>3.78931</v>
      </c>
      <c r="CZ4" s="4">
        <v>3.9772599999999998</v>
      </c>
      <c r="DA4" s="4">
        <v>4.0832300000000004</v>
      </c>
      <c r="DB4" s="4">
        <v>4.0846600000000004</v>
      </c>
      <c r="DC4" s="4">
        <v>3.9624700000000002</v>
      </c>
      <c r="DD4" s="4">
        <v>3.7107399999999999</v>
      </c>
      <c r="DE4" s="4">
        <v>3.3472</v>
      </c>
      <c r="DF4" s="4">
        <v>2.9160400000000002</v>
      </c>
      <c r="DG4" s="4">
        <v>2.47682</v>
      </c>
      <c r="DH4" s="4">
        <v>2.08372</v>
      </c>
      <c r="DI4" s="4">
        <v>1.76708</v>
      </c>
      <c r="DJ4" s="4">
        <v>1.5282500000000001</v>
      </c>
      <c r="DK4" s="4">
        <v>1.34788</v>
      </c>
      <c r="DL4" s="4">
        <v>1.2004699999999999</v>
      </c>
      <c r="DM4" s="4">
        <v>1.06738</v>
      </c>
      <c r="DN4" s="4">
        <v>0.942608</v>
      </c>
      <c r="DO4" s="4">
        <v>0.82923899999999995</v>
      </c>
      <c r="DP4" s="4">
        <v>0.73150000000000004</v>
      </c>
      <c r="DQ4" s="4">
        <v>0.64774799999999999</v>
      </c>
      <c r="DR4" s="4">
        <v>0.56777699999999998</v>
      </c>
      <c r="DS4" s="4">
        <v>0.47917999999999999</v>
      </c>
      <c r="DT4" s="4">
        <v>0.37485000000000002</v>
      </c>
      <c r="DU4" s="4">
        <v>0.25867099999999998</v>
      </c>
      <c r="DV4" s="4">
        <v>0.14915600000000001</v>
      </c>
      <c r="DW4" s="4">
        <v>6.91528E-2</v>
      </c>
      <c r="DX4" s="4">
        <v>2.50469E-2</v>
      </c>
      <c r="DY4" s="4">
        <v>6.6815900000000003E-3</v>
      </c>
      <c r="DZ4" s="4">
        <v>9.9469899999999993E-4</v>
      </c>
      <c r="EA4" s="37">
        <v>5.3999999999999998E-5</v>
      </c>
      <c r="EB4" s="4">
        <v>0</v>
      </c>
      <c r="EC4" s="4">
        <v>0</v>
      </c>
      <c r="ED4" s="4">
        <v>0</v>
      </c>
      <c r="EE4" s="4">
        <v>0</v>
      </c>
      <c r="EF4" s="4">
        <v>0</v>
      </c>
      <c r="EG4" s="4">
        <v>0</v>
      </c>
    </row>
    <row r="5" spans="1:137" x14ac:dyDescent="0.2">
      <c r="A5" s="1" t="s">
        <v>82</v>
      </c>
      <c r="B5" s="1" t="s">
        <v>9</v>
      </c>
      <c r="C5" s="1" t="s">
        <v>85</v>
      </c>
      <c r="D5" s="1">
        <v>20</v>
      </c>
      <c r="E5" s="1">
        <v>921</v>
      </c>
      <c r="F5" s="1">
        <v>0.92100000000000004</v>
      </c>
      <c r="G5" s="1">
        <v>73.66</v>
      </c>
      <c r="H5" s="1">
        <v>0.41157943000000002</v>
      </c>
      <c r="I5" s="1">
        <v>41.345678999999997</v>
      </c>
      <c r="J5" s="1">
        <v>58.667552469999997</v>
      </c>
      <c r="L5" s="40"/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4.6816700000000002E-4</v>
      </c>
      <c r="V5" s="4">
        <v>5.9327000000000002E-4</v>
      </c>
      <c r="W5" s="4">
        <v>9.1219300000000005E-4</v>
      </c>
      <c r="X5" s="4">
        <v>1.7773299999999999E-3</v>
      </c>
      <c r="Y5" s="4">
        <v>3.7383500000000001E-3</v>
      </c>
      <c r="Z5" s="4">
        <v>7.1155200000000002E-3</v>
      </c>
      <c r="AA5" s="4">
        <v>1.1230800000000001E-2</v>
      </c>
      <c r="AB5" s="4">
        <v>1.5137299999999999E-2</v>
      </c>
      <c r="AC5" s="4">
        <v>1.8892300000000001E-2</v>
      </c>
      <c r="AD5" s="4">
        <v>2.2880500000000002E-2</v>
      </c>
      <c r="AE5" s="4">
        <v>2.7087099999999999E-2</v>
      </c>
      <c r="AF5" s="4">
        <v>3.1154299999999999E-2</v>
      </c>
      <c r="AG5" s="4">
        <v>3.5146499999999997E-2</v>
      </c>
      <c r="AH5" s="4">
        <v>3.9163900000000001E-2</v>
      </c>
      <c r="AI5" s="4">
        <v>4.3059300000000002E-2</v>
      </c>
      <c r="AJ5" s="4">
        <v>4.6920999999999997E-2</v>
      </c>
      <c r="AK5" s="4">
        <v>5.0960100000000001E-2</v>
      </c>
      <c r="AL5" s="4">
        <v>5.5341500000000002E-2</v>
      </c>
      <c r="AM5" s="4">
        <v>5.9943700000000003E-2</v>
      </c>
      <c r="AN5" s="4">
        <v>6.4748399999999998E-2</v>
      </c>
      <c r="AO5" s="4">
        <v>6.96383E-2</v>
      </c>
      <c r="AP5" s="4">
        <v>7.4521100000000007E-2</v>
      </c>
      <c r="AQ5" s="4">
        <v>7.9125200000000007E-2</v>
      </c>
      <c r="AR5" s="4">
        <v>8.3537899999999998E-2</v>
      </c>
      <c r="AS5" s="4">
        <v>8.7760699999999997E-2</v>
      </c>
      <c r="AT5" s="4">
        <v>9.2040300000000005E-2</v>
      </c>
      <c r="AU5" s="4">
        <v>9.6199199999999999E-2</v>
      </c>
      <c r="AV5" s="4">
        <v>0.100254</v>
      </c>
      <c r="AW5" s="4">
        <v>0.104104</v>
      </c>
      <c r="AX5" s="4">
        <v>0.107957</v>
      </c>
      <c r="AY5" s="4">
        <v>0.11171</v>
      </c>
      <c r="AZ5" s="4">
        <v>0.115344</v>
      </c>
      <c r="BA5" s="4">
        <v>0.118866</v>
      </c>
      <c r="BB5" s="4">
        <v>0.122489</v>
      </c>
      <c r="BC5" s="4">
        <v>0.12629399999999999</v>
      </c>
      <c r="BD5" s="4">
        <v>0.130299</v>
      </c>
      <c r="BE5" s="4">
        <v>0.13472899999999999</v>
      </c>
      <c r="BF5" s="4">
        <v>0.13985300000000001</v>
      </c>
      <c r="BG5" s="4">
        <v>0.145956</v>
      </c>
      <c r="BH5" s="4">
        <v>0.15313199999999999</v>
      </c>
      <c r="BI5" s="4">
        <v>0.16172300000000001</v>
      </c>
      <c r="BJ5" s="4">
        <v>0.172128</v>
      </c>
      <c r="BK5" s="4">
        <v>0.18482799999999999</v>
      </c>
      <c r="BL5" s="4">
        <v>0.200156</v>
      </c>
      <c r="BM5" s="4">
        <v>0.21840799999999999</v>
      </c>
      <c r="BN5" s="4">
        <v>0.24004700000000001</v>
      </c>
      <c r="BO5" s="4">
        <v>0.265513</v>
      </c>
      <c r="BP5" s="4">
        <v>0.29531099999999999</v>
      </c>
      <c r="BQ5" s="4">
        <v>0.32941300000000001</v>
      </c>
      <c r="BR5" s="4">
        <v>0.36788999999999999</v>
      </c>
      <c r="BS5" s="4">
        <v>0.41063499999999997</v>
      </c>
      <c r="BT5" s="4">
        <v>0.45789999999999997</v>
      </c>
      <c r="BU5" s="4">
        <v>0.50946400000000003</v>
      </c>
      <c r="BV5" s="4">
        <v>0.56487600000000004</v>
      </c>
      <c r="BW5" s="4">
        <v>0.62362399999999996</v>
      </c>
      <c r="BX5" s="4">
        <v>0.68546200000000002</v>
      </c>
      <c r="BY5" s="4">
        <v>0.75077499999999997</v>
      </c>
      <c r="BZ5" s="4">
        <v>0.81923000000000001</v>
      </c>
      <c r="CA5" s="4">
        <v>0.89032900000000004</v>
      </c>
      <c r="CB5" s="4">
        <v>0.96221800000000002</v>
      </c>
      <c r="CC5" s="4">
        <v>1.0341</v>
      </c>
      <c r="CD5" s="4">
        <v>1.10426</v>
      </c>
      <c r="CE5" s="4">
        <v>1.1708099999999999</v>
      </c>
      <c r="CF5" s="4">
        <v>1.22983</v>
      </c>
      <c r="CG5" s="4">
        <v>1.27773</v>
      </c>
      <c r="CH5" s="4">
        <v>1.31463</v>
      </c>
      <c r="CI5" s="4">
        <v>1.3454900000000001</v>
      </c>
      <c r="CJ5" s="4">
        <v>1.3809</v>
      </c>
      <c r="CK5" s="4">
        <v>1.4305699999999999</v>
      </c>
      <c r="CL5" s="4">
        <v>1.50092</v>
      </c>
      <c r="CM5" s="4">
        <v>1.5914900000000001</v>
      </c>
      <c r="CN5" s="4">
        <v>1.6976100000000001</v>
      </c>
      <c r="CO5" s="4">
        <v>1.81535</v>
      </c>
      <c r="CP5" s="4">
        <v>1.9453800000000001</v>
      </c>
      <c r="CQ5" s="4">
        <v>2.0960800000000002</v>
      </c>
      <c r="CR5" s="4">
        <v>2.2790900000000001</v>
      </c>
      <c r="CS5" s="4">
        <v>2.50441</v>
      </c>
      <c r="CT5" s="4">
        <v>2.7738</v>
      </c>
      <c r="CU5" s="4">
        <v>3.0771500000000001</v>
      </c>
      <c r="CV5" s="4">
        <v>3.3936899999999999</v>
      </c>
      <c r="CW5" s="4">
        <v>3.69563</v>
      </c>
      <c r="CX5" s="4">
        <v>3.9552299999999998</v>
      </c>
      <c r="CY5" s="4">
        <v>4.1497799999999998</v>
      </c>
      <c r="CZ5" s="4">
        <v>4.2638600000000002</v>
      </c>
      <c r="DA5" s="4">
        <v>4.28803</v>
      </c>
      <c r="DB5" s="4">
        <v>4.2146800000000004</v>
      </c>
      <c r="DC5" s="4">
        <v>4.0360399999999998</v>
      </c>
      <c r="DD5" s="4">
        <v>3.7469399999999999</v>
      </c>
      <c r="DE5" s="4">
        <v>3.3529</v>
      </c>
      <c r="DF5" s="4">
        <v>2.8791899999999999</v>
      </c>
      <c r="DG5" s="4">
        <v>2.37277</v>
      </c>
      <c r="DH5" s="4">
        <v>1.89293</v>
      </c>
      <c r="DI5" s="4">
        <v>1.4921899999999999</v>
      </c>
      <c r="DJ5" s="4">
        <v>1.1981999999999999</v>
      </c>
      <c r="DK5" s="4">
        <v>1.0076400000000001</v>
      </c>
      <c r="DL5" s="4">
        <v>0.89329800000000004</v>
      </c>
      <c r="DM5" s="4">
        <v>0.81689999999999996</v>
      </c>
      <c r="DN5" s="4">
        <v>0.74218099999999998</v>
      </c>
      <c r="DO5" s="4">
        <v>0.64770399999999995</v>
      </c>
      <c r="DP5" s="4">
        <v>0.53332599999999997</v>
      </c>
      <c r="DQ5" s="4">
        <v>0.41697899999999999</v>
      </c>
      <c r="DR5" s="4">
        <v>0.32075199999999998</v>
      </c>
      <c r="DS5" s="4">
        <v>0.25664599999999999</v>
      </c>
      <c r="DT5" s="4">
        <v>0.22217300000000001</v>
      </c>
      <c r="DU5" s="4">
        <v>0.203426</v>
      </c>
      <c r="DV5" s="4">
        <v>0.182757</v>
      </c>
      <c r="DW5" s="4">
        <v>0.15118000000000001</v>
      </c>
      <c r="DX5" s="4">
        <v>0.10560899999999999</v>
      </c>
      <c r="DY5" s="4">
        <v>6.4555600000000005E-2</v>
      </c>
      <c r="DZ5" s="4">
        <v>4.0899100000000001E-2</v>
      </c>
      <c r="EA5" s="4">
        <v>2.9050900000000001E-2</v>
      </c>
      <c r="EB5" s="4">
        <v>1.7769199999999999E-2</v>
      </c>
      <c r="EC5" s="4">
        <v>4.8739400000000002E-3</v>
      </c>
      <c r="ED5" s="4">
        <v>6.22727E-4</v>
      </c>
      <c r="EE5" s="4">
        <v>0</v>
      </c>
      <c r="EF5" s="4">
        <v>0</v>
      </c>
      <c r="EG5" s="4">
        <v>0</v>
      </c>
    </row>
    <row r="6" spans="1:137" x14ac:dyDescent="0.2">
      <c r="A6" s="1" t="s">
        <v>82</v>
      </c>
      <c r="B6" s="1" t="s">
        <v>9</v>
      </c>
      <c r="C6" s="1" t="s">
        <v>85</v>
      </c>
      <c r="D6" s="1">
        <v>25</v>
      </c>
      <c r="E6" s="1">
        <v>1345</v>
      </c>
      <c r="F6" s="1">
        <v>1.345</v>
      </c>
      <c r="G6" s="1">
        <v>51.89</v>
      </c>
      <c r="H6" s="1">
        <v>0.51834467799999995</v>
      </c>
      <c r="I6" s="1">
        <v>54.458047999999998</v>
      </c>
      <c r="J6" s="1">
        <v>45.510960490000002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6.0212700000000004E-4</v>
      </c>
      <c r="V6" s="4">
        <v>7.4722099999999995E-4</v>
      </c>
      <c r="W6" s="4">
        <v>1.1214300000000001E-3</v>
      </c>
      <c r="X6" s="4">
        <v>2.1379699999999999E-3</v>
      </c>
      <c r="Y6" s="4">
        <v>4.5116100000000001E-3</v>
      </c>
      <c r="Z6" s="4">
        <v>8.7264200000000004E-3</v>
      </c>
      <c r="AA6" s="4">
        <v>1.40617E-2</v>
      </c>
      <c r="AB6" s="4">
        <v>1.9118900000000001E-2</v>
      </c>
      <c r="AC6" s="4">
        <v>2.3924399999999998E-2</v>
      </c>
      <c r="AD6" s="4">
        <v>2.8960400000000001E-2</v>
      </c>
      <c r="AE6" s="4">
        <v>3.4298700000000001E-2</v>
      </c>
      <c r="AF6" s="4">
        <v>3.9442499999999998E-2</v>
      </c>
      <c r="AG6" s="4">
        <v>4.4422499999999997E-2</v>
      </c>
      <c r="AH6" s="4">
        <v>4.9491100000000003E-2</v>
      </c>
      <c r="AI6" s="4">
        <v>5.4323000000000003E-2</v>
      </c>
      <c r="AJ6" s="4">
        <v>5.9071400000000003E-2</v>
      </c>
      <c r="AK6" s="4">
        <v>6.3973500000000003E-2</v>
      </c>
      <c r="AL6" s="4">
        <v>6.9409799999999994E-2</v>
      </c>
      <c r="AM6" s="4">
        <v>7.5157799999999997E-2</v>
      </c>
      <c r="AN6" s="4">
        <v>8.1184000000000006E-2</v>
      </c>
      <c r="AO6" s="4">
        <v>8.7377700000000003E-2</v>
      </c>
      <c r="AP6" s="4">
        <v>9.3614299999999998E-2</v>
      </c>
      <c r="AQ6" s="4">
        <v>9.9586499999999994E-2</v>
      </c>
      <c r="AR6" s="4">
        <v>0.105324</v>
      </c>
      <c r="AS6" s="4">
        <v>0.110995</v>
      </c>
      <c r="AT6" s="4">
        <v>0.116908</v>
      </c>
      <c r="AU6" s="4">
        <v>0.122923</v>
      </c>
      <c r="AV6" s="4">
        <v>0.128971</v>
      </c>
      <c r="AW6" s="4">
        <v>0.13500300000000001</v>
      </c>
      <c r="AX6" s="4">
        <v>0.141343</v>
      </c>
      <c r="AY6" s="4">
        <v>0.14791299999999999</v>
      </c>
      <c r="AZ6" s="4">
        <v>0.15466299999999999</v>
      </c>
      <c r="BA6" s="4">
        <v>0.161528</v>
      </c>
      <c r="BB6" s="4">
        <v>0.168881</v>
      </c>
      <c r="BC6" s="4">
        <v>0.176811</v>
      </c>
      <c r="BD6" s="4">
        <v>0.18538099999999999</v>
      </c>
      <c r="BE6" s="4">
        <v>0.19462299999999999</v>
      </c>
      <c r="BF6" s="4">
        <v>0.20485900000000001</v>
      </c>
      <c r="BG6" s="4">
        <v>0.21629399999999999</v>
      </c>
      <c r="BH6" s="4">
        <v>0.22908200000000001</v>
      </c>
      <c r="BI6" s="4">
        <v>0.24336199999999999</v>
      </c>
      <c r="BJ6" s="4">
        <v>0.25945699999999999</v>
      </c>
      <c r="BK6" s="4">
        <v>0.27770699999999998</v>
      </c>
      <c r="BL6" s="4">
        <v>0.29844300000000001</v>
      </c>
      <c r="BM6" s="4">
        <v>0.32183</v>
      </c>
      <c r="BN6" s="4">
        <v>0.34814600000000001</v>
      </c>
      <c r="BO6" s="4">
        <v>0.37763799999999997</v>
      </c>
      <c r="BP6" s="4">
        <v>0.41067399999999998</v>
      </c>
      <c r="BQ6" s="4">
        <v>0.44725199999999998</v>
      </c>
      <c r="BR6" s="4">
        <v>0.48735200000000001</v>
      </c>
      <c r="BS6" s="4">
        <v>0.53083499999999995</v>
      </c>
      <c r="BT6" s="4">
        <v>0.57778600000000002</v>
      </c>
      <c r="BU6" s="4">
        <v>0.62816899999999998</v>
      </c>
      <c r="BV6" s="4">
        <v>0.68174299999999999</v>
      </c>
      <c r="BW6" s="4">
        <v>0.73829299999999998</v>
      </c>
      <c r="BX6" s="4">
        <v>0.79762200000000005</v>
      </c>
      <c r="BY6" s="4">
        <v>0.860209</v>
      </c>
      <c r="BZ6" s="4">
        <v>0.92620100000000005</v>
      </c>
      <c r="CA6" s="4">
        <v>0.99591799999999997</v>
      </c>
      <c r="CB6" s="4">
        <v>1.06881</v>
      </c>
      <c r="CC6" s="4">
        <v>1.14493</v>
      </c>
      <c r="CD6" s="4">
        <v>1.2238800000000001</v>
      </c>
      <c r="CE6" s="4">
        <v>1.30545</v>
      </c>
      <c r="CF6" s="4">
        <v>1.38872</v>
      </c>
      <c r="CG6" s="4">
        <v>1.4728600000000001</v>
      </c>
      <c r="CH6" s="4">
        <v>1.5588200000000001</v>
      </c>
      <c r="CI6" s="4">
        <v>1.6497999999999999</v>
      </c>
      <c r="CJ6" s="4">
        <v>1.7526900000000001</v>
      </c>
      <c r="CK6" s="4">
        <v>1.87476</v>
      </c>
      <c r="CL6" s="4">
        <v>2.0223300000000002</v>
      </c>
      <c r="CM6" s="4">
        <v>2.1976499999999999</v>
      </c>
      <c r="CN6" s="4">
        <v>2.3990100000000001</v>
      </c>
      <c r="CO6" s="4">
        <v>2.6226600000000002</v>
      </c>
      <c r="CP6" s="4">
        <v>2.8643900000000002</v>
      </c>
      <c r="CQ6" s="4">
        <v>3.1211199999999999</v>
      </c>
      <c r="CR6" s="4">
        <v>3.3881899999999998</v>
      </c>
      <c r="CS6" s="4">
        <v>3.6566999999999998</v>
      </c>
      <c r="CT6" s="4">
        <v>3.9108900000000002</v>
      </c>
      <c r="CU6" s="4">
        <v>4.1285699999999999</v>
      </c>
      <c r="CV6" s="4">
        <v>4.2854200000000002</v>
      </c>
      <c r="CW6" s="4">
        <v>4.3603699999999996</v>
      </c>
      <c r="CX6" s="4">
        <v>4.3409500000000003</v>
      </c>
      <c r="CY6" s="4">
        <v>4.2245400000000002</v>
      </c>
      <c r="CZ6" s="4">
        <v>4.01579</v>
      </c>
      <c r="DA6" s="4">
        <v>3.7214499999999999</v>
      </c>
      <c r="DB6" s="4">
        <v>3.3470599999999999</v>
      </c>
      <c r="DC6" s="4">
        <v>2.8996599999999999</v>
      </c>
      <c r="DD6" s="4">
        <v>2.3953600000000002</v>
      </c>
      <c r="DE6" s="4">
        <v>1.8670500000000001</v>
      </c>
      <c r="DF6" s="4">
        <v>1.36351</v>
      </c>
      <c r="DG6" s="4">
        <v>0.93701699999999999</v>
      </c>
      <c r="DH6" s="4">
        <v>0.62339</v>
      </c>
      <c r="DI6" s="4">
        <v>0.427037</v>
      </c>
      <c r="DJ6" s="4">
        <v>0.325013</v>
      </c>
      <c r="DK6" s="4">
        <v>0.28388000000000002</v>
      </c>
      <c r="DL6" s="4">
        <v>0.27275300000000002</v>
      </c>
      <c r="DM6" s="4">
        <v>0.26806400000000002</v>
      </c>
      <c r="DN6" s="4">
        <v>0.25661</v>
      </c>
      <c r="DO6" s="4">
        <v>0.23599200000000001</v>
      </c>
      <c r="DP6" s="4">
        <v>0.21007200000000001</v>
      </c>
      <c r="DQ6" s="4">
        <v>0.183338</v>
      </c>
      <c r="DR6" s="4">
        <v>0.15720300000000001</v>
      </c>
      <c r="DS6" s="4">
        <v>0.130943</v>
      </c>
      <c r="DT6" s="4">
        <v>0.102635</v>
      </c>
      <c r="DU6" s="4">
        <v>7.1430499999999994E-2</v>
      </c>
      <c r="DV6" s="4">
        <v>4.2711800000000001E-2</v>
      </c>
      <c r="DW6" s="4">
        <v>2.1338599999999999E-2</v>
      </c>
      <c r="DX6" s="4">
        <v>8.8329600000000008E-3</v>
      </c>
      <c r="DY6" s="4">
        <v>2.5599400000000001E-3</v>
      </c>
      <c r="DZ6" s="4">
        <v>3.9068600000000001E-4</v>
      </c>
      <c r="EA6" s="37">
        <v>1.9000000000000001E-5</v>
      </c>
      <c r="EB6" s="4">
        <v>0</v>
      </c>
      <c r="EC6" s="4">
        <v>0</v>
      </c>
      <c r="ED6" s="4">
        <v>0</v>
      </c>
      <c r="EE6" s="4">
        <v>0</v>
      </c>
      <c r="EF6" s="4">
        <v>0</v>
      </c>
      <c r="EG6" s="4">
        <v>0</v>
      </c>
    </row>
    <row r="7" spans="1:137" x14ac:dyDescent="0.2">
      <c r="A7" s="1" t="s">
        <v>82</v>
      </c>
      <c r="B7" s="1" t="s">
        <v>9</v>
      </c>
      <c r="C7" s="1" t="s">
        <v>85</v>
      </c>
      <c r="D7" s="1">
        <v>30</v>
      </c>
      <c r="E7" s="1">
        <v>1855</v>
      </c>
      <c r="F7" s="1">
        <v>1.855</v>
      </c>
      <c r="G7" s="1">
        <v>43.61</v>
      </c>
      <c r="H7" s="1">
        <v>0.520956945</v>
      </c>
      <c r="I7" s="1">
        <v>60.040837000000003</v>
      </c>
      <c r="J7" s="1">
        <v>39.201934430000001</v>
      </c>
      <c r="L7" s="40"/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5.7312300000000004E-4</v>
      </c>
      <c r="V7" s="4">
        <v>7.1862200000000003E-4</v>
      </c>
      <c r="W7" s="4">
        <v>1.09223E-3</v>
      </c>
      <c r="X7" s="4">
        <v>2.0999299999999999E-3</v>
      </c>
      <c r="Y7" s="4">
        <v>4.4207600000000001E-3</v>
      </c>
      <c r="Z7" s="4">
        <v>8.5064800000000003E-3</v>
      </c>
      <c r="AA7" s="4">
        <v>1.3659299999999999E-2</v>
      </c>
      <c r="AB7" s="4">
        <v>1.8607499999999999E-2</v>
      </c>
      <c r="AC7" s="4">
        <v>2.33726E-2</v>
      </c>
      <c r="AD7" s="4">
        <v>2.8428100000000001E-2</v>
      </c>
      <c r="AE7" s="4">
        <v>3.3850100000000001E-2</v>
      </c>
      <c r="AF7" s="4">
        <v>3.9146500000000001E-2</v>
      </c>
      <c r="AG7" s="4">
        <v>4.4331799999999998E-2</v>
      </c>
      <c r="AH7" s="4">
        <v>4.96353E-2</v>
      </c>
      <c r="AI7" s="4">
        <v>5.4881100000000002E-2</v>
      </c>
      <c r="AJ7" s="4">
        <v>6.0156000000000001E-2</v>
      </c>
      <c r="AK7" s="4">
        <v>6.5684500000000007E-2</v>
      </c>
      <c r="AL7" s="4">
        <v>7.1792999999999996E-2</v>
      </c>
      <c r="AM7" s="4">
        <v>7.8399099999999999E-2</v>
      </c>
      <c r="AN7" s="4">
        <v>8.5462800000000005E-2</v>
      </c>
      <c r="AO7" s="4">
        <v>9.2794100000000004E-2</v>
      </c>
      <c r="AP7" s="4">
        <v>0.100249</v>
      </c>
      <c r="AQ7" s="4">
        <v>0.107459</v>
      </c>
      <c r="AR7" s="4">
        <v>0.114495</v>
      </c>
      <c r="AS7" s="4">
        <v>0.12144000000000001</v>
      </c>
      <c r="AT7" s="4">
        <v>0.128668</v>
      </c>
      <c r="AU7" s="4">
        <v>0.13600699999999999</v>
      </c>
      <c r="AV7" s="4">
        <v>0.14342199999999999</v>
      </c>
      <c r="AW7" s="4">
        <v>0.15081800000000001</v>
      </c>
      <c r="AX7" s="4">
        <v>0.15848499999999999</v>
      </c>
      <c r="AY7" s="4">
        <v>0.166356</v>
      </c>
      <c r="AZ7" s="4">
        <v>0.174396</v>
      </c>
      <c r="BA7" s="4">
        <v>0.18259</v>
      </c>
      <c r="BB7" s="4">
        <v>0.19123899999999999</v>
      </c>
      <c r="BC7" s="4">
        <v>0.200491</v>
      </c>
      <c r="BD7" s="4">
        <v>0.210425</v>
      </c>
      <c r="BE7" s="4">
        <v>0.22121199999999999</v>
      </c>
      <c r="BF7" s="4">
        <v>0.23314499999999999</v>
      </c>
      <c r="BG7" s="4">
        <v>0.246534</v>
      </c>
      <c r="BH7" s="4">
        <v>0.261542</v>
      </c>
      <c r="BI7" s="4">
        <v>0.27847100000000002</v>
      </c>
      <c r="BJ7" s="4">
        <v>0.29769099999999998</v>
      </c>
      <c r="BK7" s="4">
        <v>0.31968999999999997</v>
      </c>
      <c r="BL7" s="4">
        <v>0.34483599999999998</v>
      </c>
      <c r="BM7" s="4">
        <v>0.37340499999999999</v>
      </c>
      <c r="BN7" s="4">
        <v>0.40574900000000003</v>
      </c>
      <c r="BO7" s="4">
        <v>0.44222800000000001</v>
      </c>
      <c r="BP7" s="4">
        <v>0.483265</v>
      </c>
      <c r="BQ7" s="4">
        <v>0.52882600000000002</v>
      </c>
      <c r="BR7" s="4">
        <v>0.57884199999999997</v>
      </c>
      <c r="BS7" s="4">
        <v>0.6331</v>
      </c>
      <c r="BT7" s="4">
        <v>0.69168300000000005</v>
      </c>
      <c r="BU7" s="4">
        <v>0.75445799999999996</v>
      </c>
      <c r="BV7" s="4">
        <v>0.82108099999999995</v>
      </c>
      <c r="BW7" s="4">
        <v>0.89115500000000003</v>
      </c>
      <c r="BX7" s="4">
        <v>0.96450899999999995</v>
      </c>
      <c r="BY7" s="4">
        <v>1.0416799999999999</v>
      </c>
      <c r="BZ7" s="4">
        <v>1.1228800000000001</v>
      </c>
      <c r="CA7" s="4">
        <v>1.20825</v>
      </c>
      <c r="CB7" s="4">
        <v>1.29687</v>
      </c>
      <c r="CC7" s="4">
        <v>1.3884099999999999</v>
      </c>
      <c r="CD7" s="4">
        <v>1.4821299999999999</v>
      </c>
      <c r="CE7" s="4">
        <v>1.5773200000000001</v>
      </c>
      <c r="CF7" s="4">
        <v>1.67188</v>
      </c>
      <c r="CG7" s="4">
        <v>1.7635099999999999</v>
      </c>
      <c r="CH7" s="4">
        <v>1.85232</v>
      </c>
      <c r="CI7" s="4">
        <v>1.9424399999999999</v>
      </c>
      <c r="CJ7" s="4">
        <v>2.0432800000000002</v>
      </c>
      <c r="CK7" s="4">
        <v>2.1645500000000002</v>
      </c>
      <c r="CL7" s="4">
        <v>2.3125300000000002</v>
      </c>
      <c r="CM7" s="4">
        <v>2.4857499999999999</v>
      </c>
      <c r="CN7" s="4">
        <v>2.6756099999999998</v>
      </c>
      <c r="CO7" s="4">
        <v>2.8710399999999998</v>
      </c>
      <c r="CP7" s="4">
        <v>3.06291</v>
      </c>
      <c r="CQ7" s="4">
        <v>3.2476699999999998</v>
      </c>
      <c r="CR7" s="4">
        <v>3.4244500000000002</v>
      </c>
      <c r="CS7" s="4">
        <v>3.5905</v>
      </c>
      <c r="CT7" s="4">
        <v>3.7365200000000001</v>
      </c>
      <c r="CU7" s="4">
        <v>3.84551</v>
      </c>
      <c r="CV7" s="4">
        <v>3.8970400000000001</v>
      </c>
      <c r="CW7" s="4">
        <v>3.8737900000000001</v>
      </c>
      <c r="CX7" s="4">
        <v>3.76797</v>
      </c>
      <c r="CY7" s="4">
        <v>3.5833200000000001</v>
      </c>
      <c r="CZ7" s="4">
        <v>3.3315399999999999</v>
      </c>
      <c r="DA7" s="4">
        <v>3.0255000000000001</v>
      </c>
      <c r="DB7" s="4">
        <v>2.6736599999999999</v>
      </c>
      <c r="DC7" s="4">
        <v>2.28044</v>
      </c>
      <c r="DD7" s="4">
        <v>1.85284</v>
      </c>
      <c r="DE7" s="4">
        <v>1.4095800000000001</v>
      </c>
      <c r="DF7" s="4">
        <v>0.98542600000000002</v>
      </c>
      <c r="DG7" s="4">
        <v>0.62634900000000004</v>
      </c>
      <c r="DH7" s="4">
        <v>0.37321599999999999</v>
      </c>
      <c r="DI7" s="4">
        <v>0.23546400000000001</v>
      </c>
      <c r="DJ7" s="4">
        <v>0.18989400000000001</v>
      </c>
      <c r="DK7" s="4">
        <v>0.20574500000000001</v>
      </c>
      <c r="DL7" s="4">
        <v>0.25337399999999999</v>
      </c>
      <c r="DM7" s="4">
        <v>0.29760399999999998</v>
      </c>
      <c r="DN7" s="4">
        <v>0.30745099999999997</v>
      </c>
      <c r="DO7" s="4">
        <v>0.27652300000000002</v>
      </c>
      <c r="DP7" s="4">
        <v>0.221162</v>
      </c>
      <c r="DQ7" s="4">
        <v>0.16758799999999999</v>
      </c>
      <c r="DR7" s="4">
        <v>0.134272</v>
      </c>
      <c r="DS7" s="4">
        <v>0.12753700000000001</v>
      </c>
      <c r="DT7" s="4">
        <v>0.142211</v>
      </c>
      <c r="DU7" s="4">
        <v>0.166462</v>
      </c>
      <c r="DV7" s="4">
        <v>0.18277199999999999</v>
      </c>
      <c r="DW7" s="4">
        <v>0.18614</v>
      </c>
      <c r="DX7" s="4">
        <v>0.178758</v>
      </c>
      <c r="DY7" s="4">
        <v>0.173294</v>
      </c>
      <c r="DZ7" s="4">
        <v>0.13347800000000001</v>
      </c>
      <c r="EA7" s="4">
        <v>7.5249800000000006E-2</v>
      </c>
      <c r="EB7" s="4">
        <v>1.86552E-2</v>
      </c>
      <c r="EC7" s="4">
        <v>2.1194299999999998E-3</v>
      </c>
      <c r="ED7" s="4">
        <v>0</v>
      </c>
      <c r="EE7" s="4">
        <v>0</v>
      </c>
      <c r="EF7" s="4">
        <v>0</v>
      </c>
      <c r="EG7" s="4">
        <v>0</v>
      </c>
    </row>
    <row r="8" spans="1:137" x14ac:dyDescent="0.2">
      <c r="A8" s="1" t="s">
        <v>82</v>
      </c>
      <c r="B8" s="1" t="s">
        <v>9</v>
      </c>
      <c r="C8" s="1" t="s">
        <v>85</v>
      </c>
      <c r="D8" s="1">
        <v>35</v>
      </c>
      <c r="E8" s="1">
        <v>2364</v>
      </c>
      <c r="F8" s="1">
        <v>2.3639999999999999</v>
      </c>
      <c r="G8" s="1">
        <v>43.71</v>
      </c>
      <c r="H8" s="1">
        <v>0.215850449</v>
      </c>
      <c r="I8" s="1">
        <v>58.213194999999999</v>
      </c>
      <c r="J8" s="1">
        <v>40.141859590000003</v>
      </c>
      <c r="L8" s="40"/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37">
        <v>1.49E-5</v>
      </c>
      <c r="V8" s="37">
        <v>3.0199999999999999E-5</v>
      </c>
      <c r="W8" s="37">
        <v>7.7299999999999995E-5</v>
      </c>
      <c r="X8" s="4">
        <v>1.8584100000000001E-4</v>
      </c>
      <c r="Y8" s="4">
        <v>3.6911600000000001E-4</v>
      </c>
      <c r="Z8" s="4">
        <v>6.83412E-4</v>
      </c>
      <c r="AA8" s="4">
        <v>1.26829E-3</v>
      </c>
      <c r="AB8" s="4">
        <v>2.3020200000000001E-3</v>
      </c>
      <c r="AC8" s="4">
        <v>3.8272200000000001E-3</v>
      </c>
      <c r="AD8" s="4">
        <v>5.8814399999999999E-3</v>
      </c>
      <c r="AE8" s="4">
        <v>8.5796099999999997E-3</v>
      </c>
      <c r="AF8" s="4">
        <v>1.1956400000000001E-2</v>
      </c>
      <c r="AG8" s="4">
        <v>1.5852999999999999E-2</v>
      </c>
      <c r="AH8" s="4">
        <v>2.02478E-2</v>
      </c>
      <c r="AI8" s="4">
        <v>2.55646E-2</v>
      </c>
      <c r="AJ8" s="4">
        <v>3.1916600000000003E-2</v>
      </c>
      <c r="AK8" s="4">
        <v>3.93183E-2</v>
      </c>
      <c r="AL8" s="4">
        <v>4.7774400000000002E-2</v>
      </c>
      <c r="AM8" s="4">
        <v>5.78539E-2</v>
      </c>
      <c r="AN8" s="4">
        <v>6.9661399999999998E-2</v>
      </c>
      <c r="AO8" s="4">
        <v>8.2705399999999998E-2</v>
      </c>
      <c r="AP8" s="4">
        <v>9.6271200000000001E-2</v>
      </c>
      <c r="AQ8" s="4">
        <v>0.10986700000000001</v>
      </c>
      <c r="AR8" s="4">
        <v>0.12357899999999999</v>
      </c>
      <c r="AS8" s="4">
        <v>0.137401</v>
      </c>
      <c r="AT8" s="4">
        <v>0.15135899999999999</v>
      </c>
      <c r="AU8" s="4">
        <v>0.16538800000000001</v>
      </c>
      <c r="AV8" s="4">
        <v>0.179448</v>
      </c>
      <c r="AW8" s="4">
        <v>0.19345699999999999</v>
      </c>
      <c r="AX8" s="4">
        <v>0.20705999999999999</v>
      </c>
      <c r="AY8" s="4">
        <v>0.22020799999999999</v>
      </c>
      <c r="AZ8" s="4">
        <v>0.23289899999999999</v>
      </c>
      <c r="BA8" s="4">
        <v>0.24532699999999999</v>
      </c>
      <c r="BB8" s="4">
        <v>0.25728200000000001</v>
      </c>
      <c r="BC8" s="4">
        <v>0.26886599999999999</v>
      </c>
      <c r="BD8" s="4">
        <v>0.28022900000000001</v>
      </c>
      <c r="BE8" s="4">
        <v>0.29195500000000002</v>
      </c>
      <c r="BF8" s="4">
        <v>0.30428899999999998</v>
      </c>
      <c r="BG8" s="4">
        <v>0.31759100000000001</v>
      </c>
      <c r="BH8" s="4">
        <v>0.33208799999999999</v>
      </c>
      <c r="BI8" s="4">
        <v>0.34839399999999998</v>
      </c>
      <c r="BJ8" s="4">
        <v>0.36706299999999997</v>
      </c>
      <c r="BK8" s="4">
        <v>0.38860600000000001</v>
      </c>
      <c r="BL8" s="4">
        <v>0.4133</v>
      </c>
      <c r="BM8" s="4">
        <v>0.44143100000000002</v>
      </c>
      <c r="BN8" s="4">
        <v>0.47351100000000002</v>
      </c>
      <c r="BO8" s="4">
        <v>0.50992700000000002</v>
      </c>
      <c r="BP8" s="4">
        <v>0.55090899999999998</v>
      </c>
      <c r="BQ8" s="4">
        <v>0.59608300000000003</v>
      </c>
      <c r="BR8" s="4">
        <v>0.64525299999999997</v>
      </c>
      <c r="BS8" s="4">
        <v>0.69816900000000004</v>
      </c>
      <c r="BT8" s="4">
        <v>0.75488500000000003</v>
      </c>
      <c r="BU8" s="4">
        <v>0.81495399999999996</v>
      </c>
      <c r="BV8" s="4">
        <v>0.877803</v>
      </c>
      <c r="BW8" s="4">
        <v>0.94310400000000005</v>
      </c>
      <c r="BX8" s="4">
        <v>1.0112000000000001</v>
      </c>
      <c r="BY8" s="4">
        <v>1.0830299999999999</v>
      </c>
      <c r="BZ8" s="4">
        <v>1.15873</v>
      </c>
      <c r="CA8" s="4">
        <v>1.2380199999999999</v>
      </c>
      <c r="CB8" s="4">
        <v>1.31975</v>
      </c>
      <c r="CC8" s="4">
        <v>1.40394</v>
      </c>
      <c r="CD8" s="4">
        <v>1.4898800000000001</v>
      </c>
      <c r="CE8" s="4">
        <v>1.57565</v>
      </c>
      <c r="CF8" s="4">
        <v>1.65632</v>
      </c>
      <c r="CG8" s="4">
        <v>1.72699</v>
      </c>
      <c r="CH8" s="4">
        <v>1.78786</v>
      </c>
      <c r="CI8" s="4">
        <v>1.8468199999999999</v>
      </c>
      <c r="CJ8" s="4">
        <v>1.9189400000000001</v>
      </c>
      <c r="CK8" s="4">
        <v>2.01789</v>
      </c>
      <c r="CL8" s="4">
        <v>2.1498300000000001</v>
      </c>
      <c r="CM8" s="4">
        <v>2.3089499999999998</v>
      </c>
      <c r="CN8" s="4">
        <v>2.4808699999999999</v>
      </c>
      <c r="CO8" s="4">
        <v>2.6512099999999998</v>
      </c>
      <c r="CP8" s="4">
        <v>2.8127300000000002</v>
      </c>
      <c r="CQ8" s="4">
        <v>2.96895</v>
      </c>
      <c r="CR8" s="4">
        <v>3.1282299999999998</v>
      </c>
      <c r="CS8" s="4">
        <v>3.2952300000000001</v>
      </c>
      <c r="CT8" s="4">
        <v>3.4630800000000002</v>
      </c>
      <c r="CU8" s="4">
        <v>3.6111599999999999</v>
      </c>
      <c r="CV8" s="4">
        <v>3.7109399999999999</v>
      </c>
      <c r="CW8" s="4">
        <v>3.73549</v>
      </c>
      <c r="CX8" s="4">
        <v>3.6698</v>
      </c>
      <c r="CY8" s="4">
        <v>3.51492</v>
      </c>
      <c r="CZ8" s="4">
        <v>3.28416</v>
      </c>
      <c r="DA8" s="4">
        <v>2.9939300000000002</v>
      </c>
      <c r="DB8" s="4">
        <v>2.6549700000000001</v>
      </c>
      <c r="DC8" s="4">
        <v>2.2713399999999999</v>
      </c>
      <c r="DD8" s="4">
        <v>1.84833</v>
      </c>
      <c r="DE8" s="4">
        <v>1.40526</v>
      </c>
      <c r="DF8" s="4">
        <v>0.98311099999999996</v>
      </c>
      <c r="DG8" s="4">
        <v>0.63796299999999995</v>
      </c>
      <c r="DH8" s="4">
        <v>0.41375000000000001</v>
      </c>
      <c r="DI8" s="4">
        <v>0.31385000000000002</v>
      </c>
      <c r="DJ8" s="4">
        <v>0.31431199999999998</v>
      </c>
      <c r="DK8" s="4">
        <v>0.384216</v>
      </c>
      <c r="DL8" s="4">
        <v>0.48299199999999998</v>
      </c>
      <c r="DM8" s="4">
        <v>0.55985799999999997</v>
      </c>
      <c r="DN8" s="4">
        <v>0.57938100000000003</v>
      </c>
      <c r="DO8" s="4">
        <v>0.53790400000000005</v>
      </c>
      <c r="DP8" s="4">
        <v>0.45680799999999999</v>
      </c>
      <c r="DQ8" s="4">
        <v>0.36733500000000002</v>
      </c>
      <c r="DR8" s="4">
        <v>0.29460199999999997</v>
      </c>
      <c r="DS8" s="4">
        <v>0.24881600000000001</v>
      </c>
      <c r="DT8" s="4">
        <v>0.22470000000000001</v>
      </c>
      <c r="DU8" s="4">
        <v>0.20818500000000001</v>
      </c>
      <c r="DV8" s="4">
        <v>0.18185899999999999</v>
      </c>
      <c r="DW8" s="4">
        <v>0.13536200000000001</v>
      </c>
      <c r="DX8" s="4">
        <v>7.7355199999999999E-2</v>
      </c>
      <c r="DY8" s="4">
        <v>3.0610600000000002E-2</v>
      </c>
      <c r="DZ8" s="4">
        <v>7.5341599999999998E-3</v>
      </c>
      <c r="EA8" s="4">
        <v>1.0009299999999999E-3</v>
      </c>
      <c r="EB8" s="37">
        <v>5.4700000000000001E-5</v>
      </c>
      <c r="EC8" s="4">
        <v>0</v>
      </c>
      <c r="ED8" s="4">
        <v>0</v>
      </c>
      <c r="EE8" s="4">
        <v>0</v>
      </c>
      <c r="EF8" s="4">
        <v>0</v>
      </c>
      <c r="EG8" s="4">
        <v>0</v>
      </c>
    </row>
    <row r="9" spans="1:137" x14ac:dyDescent="0.2">
      <c r="A9" s="1" t="s">
        <v>82</v>
      </c>
      <c r="B9" s="1" t="s">
        <v>9</v>
      </c>
      <c r="C9" s="1" t="s">
        <v>85</v>
      </c>
      <c r="D9" s="1">
        <v>40</v>
      </c>
      <c r="E9" s="1">
        <v>2876</v>
      </c>
      <c r="F9" s="1">
        <v>2.8759999999999999</v>
      </c>
      <c r="G9" s="1">
        <v>36.46</v>
      </c>
      <c r="H9" s="1">
        <v>0.30744526300000002</v>
      </c>
      <c r="I9" s="1">
        <v>64.106184999999996</v>
      </c>
      <c r="J9" s="1">
        <v>34.368022449999998</v>
      </c>
      <c r="L9" s="40"/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1.38042E-4</v>
      </c>
      <c r="V9" s="4">
        <v>1.8797599999999999E-4</v>
      </c>
      <c r="W9" s="4">
        <v>3.1827E-4</v>
      </c>
      <c r="X9" s="4">
        <v>6.4003499999999995E-4</v>
      </c>
      <c r="Y9" s="4">
        <v>1.32047E-3</v>
      </c>
      <c r="Z9" s="4">
        <v>2.52111E-3</v>
      </c>
      <c r="AA9" s="4">
        <v>4.2489700000000004E-3</v>
      </c>
      <c r="AB9" s="4">
        <v>6.3408099999999997E-3</v>
      </c>
      <c r="AC9" s="4">
        <v>8.7826799999999993E-3</v>
      </c>
      <c r="AD9" s="4">
        <v>1.17269E-2</v>
      </c>
      <c r="AE9" s="4">
        <v>1.53592E-2</v>
      </c>
      <c r="AF9" s="4">
        <v>1.9531E-2</v>
      </c>
      <c r="AG9" s="4">
        <v>2.4072199999999998E-2</v>
      </c>
      <c r="AH9" s="4">
        <v>2.9058199999999999E-2</v>
      </c>
      <c r="AI9" s="4">
        <v>3.48715E-2</v>
      </c>
      <c r="AJ9" s="4">
        <v>4.15552E-2</v>
      </c>
      <c r="AK9" s="4">
        <v>4.9125500000000002E-2</v>
      </c>
      <c r="AL9" s="4">
        <v>5.7647200000000003E-2</v>
      </c>
      <c r="AM9" s="4">
        <v>6.7612400000000003E-2</v>
      </c>
      <c r="AN9" s="4">
        <v>7.9042799999999996E-2</v>
      </c>
      <c r="AO9" s="4">
        <v>9.14074E-2</v>
      </c>
      <c r="AP9" s="4">
        <v>0.10406700000000001</v>
      </c>
      <c r="AQ9" s="4">
        <v>0.116537</v>
      </c>
      <c r="AR9" s="4">
        <v>0.12889300000000001</v>
      </c>
      <c r="AS9" s="4">
        <v>0.14105000000000001</v>
      </c>
      <c r="AT9" s="4">
        <v>0.15307699999999999</v>
      </c>
      <c r="AU9" s="4">
        <v>0.164883</v>
      </c>
      <c r="AV9" s="4">
        <v>0.17641999999999999</v>
      </c>
      <c r="AW9" s="4">
        <v>0.18753500000000001</v>
      </c>
      <c r="AX9" s="4">
        <v>0.19792399999999999</v>
      </c>
      <c r="AY9" s="4">
        <v>0.20755100000000001</v>
      </c>
      <c r="AZ9" s="4">
        <v>0.21642700000000001</v>
      </c>
      <c r="BA9" s="4">
        <v>0.22473699999999999</v>
      </c>
      <c r="BB9" s="4">
        <v>0.23230799999999999</v>
      </c>
      <c r="BC9" s="4">
        <v>0.239312</v>
      </c>
      <c r="BD9" s="4">
        <v>0.24598</v>
      </c>
      <c r="BE9" s="4">
        <v>0.25302799999999998</v>
      </c>
      <c r="BF9" s="4">
        <v>0.26082100000000003</v>
      </c>
      <c r="BG9" s="4">
        <v>0.26987800000000001</v>
      </c>
      <c r="BH9" s="4">
        <v>0.28058899999999998</v>
      </c>
      <c r="BI9" s="4">
        <v>0.29381299999999999</v>
      </c>
      <c r="BJ9" s="4">
        <v>0.31032999999999999</v>
      </c>
      <c r="BK9" s="4">
        <v>0.33091199999999998</v>
      </c>
      <c r="BL9" s="4">
        <v>0.356105</v>
      </c>
      <c r="BM9" s="4">
        <v>0.38652599999999998</v>
      </c>
      <c r="BN9" s="4">
        <v>0.42303800000000003</v>
      </c>
      <c r="BO9" s="4">
        <v>0.46637299999999998</v>
      </c>
      <c r="BP9" s="4">
        <v>0.51705999999999996</v>
      </c>
      <c r="BQ9" s="4">
        <v>0.57497100000000001</v>
      </c>
      <c r="BR9" s="4">
        <v>0.64011700000000005</v>
      </c>
      <c r="BS9" s="4">
        <v>0.712368</v>
      </c>
      <c r="BT9" s="4">
        <v>0.79176800000000003</v>
      </c>
      <c r="BU9" s="4">
        <v>0.87766</v>
      </c>
      <c r="BV9" s="4">
        <v>0.96912699999999996</v>
      </c>
      <c r="BW9" s="4">
        <v>1.0654399999999999</v>
      </c>
      <c r="BX9" s="4">
        <v>1.1665099999999999</v>
      </c>
      <c r="BY9" s="4">
        <v>1.2728299999999999</v>
      </c>
      <c r="BZ9" s="4">
        <v>1.3840300000000001</v>
      </c>
      <c r="CA9" s="4">
        <v>1.49918</v>
      </c>
      <c r="CB9" s="4">
        <v>1.61649</v>
      </c>
      <c r="CC9" s="4">
        <v>1.7350000000000001</v>
      </c>
      <c r="CD9" s="4">
        <v>1.8527100000000001</v>
      </c>
      <c r="CE9" s="4">
        <v>1.96576</v>
      </c>
      <c r="CF9" s="4">
        <v>2.0671499999999998</v>
      </c>
      <c r="CG9" s="4">
        <v>2.1504099999999999</v>
      </c>
      <c r="CH9" s="4">
        <v>2.2153100000000001</v>
      </c>
      <c r="CI9" s="4">
        <v>2.2704399999999998</v>
      </c>
      <c r="CJ9" s="4">
        <v>2.3317100000000002</v>
      </c>
      <c r="CK9" s="4">
        <v>2.4129</v>
      </c>
      <c r="CL9" s="4">
        <v>2.5190299999999999</v>
      </c>
      <c r="CM9" s="4">
        <v>2.6426599999999998</v>
      </c>
      <c r="CN9" s="4">
        <v>2.76857</v>
      </c>
      <c r="CO9" s="4">
        <v>2.8832900000000001</v>
      </c>
      <c r="CP9" s="4">
        <v>2.98197</v>
      </c>
      <c r="CQ9" s="4">
        <v>3.0707900000000001</v>
      </c>
      <c r="CR9" s="4">
        <v>3.1598600000000001</v>
      </c>
      <c r="CS9" s="4">
        <v>3.2545000000000002</v>
      </c>
      <c r="CT9" s="4">
        <v>3.34877</v>
      </c>
      <c r="CU9" s="4">
        <v>3.4248500000000002</v>
      </c>
      <c r="CV9" s="4">
        <v>3.4598599999999999</v>
      </c>
      <c r="CW9" s="4">
        <v>3.4345500000000002</v>
      </c>
      <c r="CX9" s="4">
        <v>3.3410000000000002</v>
      </c>
      <c r="CY9" s="4">
        <v>3.18384</v>
      </c>
      <c r="CZ9" s="4">
        <v>2.9737200000000001</v>
      </c>
      <c r="DA9" s="4">
        <v>2.7172900000000002</v>
      </c>
      <c r="DB9" s="4">
        <v>2.4104100000000002</v>
      </c>
      <c r="DC9" s="4">
        <v>2.0431300000000001</v>
      </c>
      <c r="DD9" s="4">
        <v>1.6165400000000001</v>
      </c>
      <c r="DE9" s="4">
        <v>1.16245</v>
      </c>
      <c r="DF9" s="4">
        <v>0.74862899999999999</v>
      </c>
      <c r="DG9" s="4">
        <v>0.45011000000000001</v>
      </c>
      <c r="DH9" s="4">
        <v>0.29375200000000001</v>
      </c>
      <c r="DI9" s="4">
        <v>0.25309700000000002</v>
      </c>
      <c r="DJ9" s="4">
        <v>0.28301999999999999</v>
      </c>
      <c r="DK9" s="4">
        <v>0.32933099999999998</v>
      </c>
      <c r="DL9" s="4">
        <v>0.33471200000000001</v>
      </c>
      <c r="DM9" s="4">
        <v>0.27615099999999998</v>
      </c>
      <c r="DN9" s="4">
        <v>0.187051</v>
      </c>
      <c r="DO9" s="4">
        <v>0.117689</v>
      </c>
      <c r="DP9" s="4">
        <v>9.1084899999999996E-2</v>
      </c>
      <c r="DQ9" s="4">
        <v>0.10900799999999999</v>
      </c>
      <c r="DR9" s="4">
        <v>0.161102</v>
      </c>
      <c r="DS9" s="4">
        <v>0.216811</v>
      </c>
      <c r="DT9" s="4">
        <v>0.23821600000000001</v>
      </c>
      <c r="DU9" s="4">
        <v>0.21269399999999999</v>
      </c>
      <c r="DV9" s="4">
        <v>0.15381500000000001</v>
      </c>
      <c r="DW9" s="4">
        <v>8.7275900000000003E-2</v>
      </c>
      <c r="DX9" s="4">
        <v>3.8723E-2</v>
      </c>
      <c r="DY9" s="4">
        <v>1.33394E-2</v>
      </c>
      <c r="DZ9" s="4">
        <v>3.9807799999999997E-3</v>
      </c>
      <c r="EA9" s="4">
        <v>7.2826499999999997E-4</v>
      </c>
      <c r="EB9" s="37">
        <v>6.2199999999999994E-5</v>
      </c>
      <c r="EC9" s="4">
        <v>0</v>
      </c>
      <c r="ED9" s="4">
        <v>0</v>
      </c>
      <c r="EE9" s="4">
        <v>0</v>
      </c>
      <c r="EF9" s="4">
        <v>0</v>
      </c>
      <c r="EG9" s="4">
        <v>0</v>
      </c>
    </row>
    <row r="10" spans="1:137" x14ac:dyDescent="0.2">
      <c r="A10" s="1" t="s">
        <v>82</v>
      </c>
      <c r="B10" s="1" t="s">
        <v>9</v>
      </c>
      <c r="C10" s="1" t="s">
        <v>85</v>
      </c>
      <c r="D10" s="1">
        <v>45</v>
      </c>
      <c r="E10" s="1">
        <v>3388</v>
      </c>
      <c r="F10" s="1">
        <v>3.3879999999999999</v>
      </c>
      <c r="G10" s="1">
        <v>22.07</v>
      </c>
      <c r="H10" s="1">
        <v>0.61141126499999998</v>
      </c>
      <c r="I10" s="1">
        <v>80.190470000000005</v>
      </c>
      <c r="J10" s="1">
        <v>17.316218719999998</v>
      </c>
      <c r="L10" s="40"/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6.2069600000000001E-4</v>
      </c>
      <c r="V10" s="4">
        <v>7.7593900000000001E-4</v>
      </c>
      <c r="W10" s="4">
        <v>1.1777999999999999E-3</v>
      </c>
      <c r="X10" s="4">
        <v>2.2489900000000002E-3</v>
      </c>
      <c r="Y10" s="4">
        <v>4.7297900000000002E-3</v>
      </c>
      <c r="Z10" s="4">
        <v>9.1674500000000006E-3</v>
      </c>
      <c r="AA10" s="4">
        <v>1.4961800000000001E-2</v>
      </c>
      <c r="AB10" s="4">
        <v>2.06702E-2</v>
      </c>
      <c r="AC10" s="4">
        <v>2.6246599999999998E-2</v>
      </c>
      <c r="AD10" s="4">
        <v>3.22046E-2</v>
      </c>
      <c r="AE10" s="4">
        <v>3.8765800000000003E-2</v>
      </c>
      <c r="AF10" s="4">
        <v>4.5314199999999999E-2</v>
      </c>
      <c r="AG10" s="4">
        <v>5.1738399999999997E-2</v>
      </c>
      <c r="AH10" s="4">
        <v>5.8363600000000002E-2</v>
      </c>
      <c r="AI10" s="4">
        <v>6.5177899999999997E-2</v>
      </c>
      <c r="AJ10" s="4">
        <v>7.2184100000000001E-2</v>
      </c>
      <c r="AK10" s="4">
        <v>7.9520400000000005E-2</v>
      </c>
      <c r="AL10" s="4">
        <v>8.7542999999999996E-2</v>
      </c>
      <c r="AM10" s="4">
        <v>9.6336900000000003E-2</v>
      </c>
      <c r="AN10" s="4">
        <v>0.105758</v>
      </c>
      <c r="AO10" s="4">
        <v>0.11536299999999999</v>
      </c>
      <c r="AP10" s="4">
        <v>0.124866</v>
      </c>
      <c r="AQ10" s="4">
        <v>0.13372600000000001</v>
      </c>
      <c r="AR10" s="4">
        <v>0.141958</v>
      </c>
      <c r="AS10" s="4">
        <v>0.14954000000000001</v>
      </c>
      <c r="AT10" s="4">
        <v>0.15692</v>
      </c>
      <c r="AU10" s="4">
        <v>0.163854</v>
      </c>
      <c r="AV10" s="4">
        <v>0.17019000000000001</v>
      </c>
      <c r="AW10" s="4">
        <v>0.17574500000000001</v>
      </c>
      <c r="AX10" s="4">
        <v>0.18077499999999999</v>
      </c>
      <c r="AY10" s="4">
        <v>0.18524199999999999</v>
      </c>
      <c r="AZ10" s="4">
        <v>0.18909799999999999</v>
      </c>
      <c r="BA10" s="4">
        <v>0.192436</v>
      </c>
      <c r="BB10" s="4">
        <v>0.19561000000000001</v>
      </c>
      <c r="BC10" s="4">
        <v>0.19903899999999999</v>
      </c>
      <c r="BD10" s="4">
        <v>0.20308899999999999</v>
      </c>
      <c r="BE10" s="4">
        <v>0.20840900000000001</v>
      </c>
      <c r="BF10" s="4">
        <v>0.215696</v>
      </c>
      <c r="BG10" s="4">
        <v>0.22584599999999999</v>
      </c>
      <c r="BH10" s="4">
        <v>0.23957400000000001</v>
      </c>
      <c r="BI10" s="4">
        <v>0.25784299999999999</v>
      </c>
      <c r="BJ10" s="4">
        <v>0.28166000000000002</v>
      </c>
      <c r="BK10" s="4">
        <v>0.312309</v>
      </c>
      <c r="BL10" s="4">
        <v>0.35095999999999999</v>
      </c>
      <c r="BM10" s="4">
        <v>0.39864300000000003</v>
      </c>
      <c r="BN10" s="4">
        <v>0.45638000000000001</v>
      </c>
      <c r="BO10" s="4">
        <v>0.52523600000000004</v>
      </c>
      <c r="BP10" s="4">
        <v>0.60632799999999998</v>
      </c>
      <c r="BQ10" s="4">
        <v>0.70015899999999998</v>
      </c>
      <c r="BR10" s="4">
        <v>0.80688300000000002</v>
      </c>
      <c r="BS10" s="4">
        <v>0.926292</v>
      </c>
      <c r="BT10" s="4">
        <v>1.0584100000000001</v>
      </c>
      <c r="BU10" s="4">
        <v>1.20295</v>
      </c>
      <c r="BV10" s="4">
        <v>1.3590500000000001</v>
      </c>
      <c r="BW10" s="4">
        <v>1.5253699999999999</v>
      </c>
      <c r="BX10" s="4">
        <v>1.7007300000000001</v>
      </c>
      <c r="BY10" s="4">
        <v>1.8847700000000001</v>
      </c>
      <c r="BZ10" s="4">
        <v>2.0770599999999999</v>
      </c>
      <c r="CA10" s="4">
        <v>2.27624</v>
      </c>
      <c r="CB10" s="4">
        <v>2.4788600000000001</v>
      </c>
      <c r="CC10" s="4">
        <v>2.6802299999999999</v>
      </c>
      <c r="CD10" s="4">
        <v>2.8748200000000002</v>
      </c>
      <c r="CE10" s="4">
        <v>3.0562100000000001</v>
      </c>
      <c r="CF10" s="4">
        <v>3.2157200000000001</v>
      </c>
      <c r="CG10" s="4">
        <v>3.34334</v>
      </c>
      <c r="CH10" s="4">
        <v>3.4314900000000002</v>
      </c>
      <c r="CI10" s="4">
        <v>3.4795099999999999</v>
      </c>
      <c r="CJ10" s="4">
        <v>3.4953500000000002</v>
      </c>
      <c r="CK10" s="4">
        <v>3.49071</v>
      </c>
      <c r="CL10" s="4">
        <v>3.4740000000000002</v>
      </c>
      <c r="CM10" s="4">
        <v>3.4446099999999999</v>
      </c>
      <c r="CN10" s="4">
        <v>3.3936700000000002</v>
      </c>
      <c r="CO10" s="4">
        <v>3.3111299999999999</v>
      </c>
      <c r="CP10" s="4">
        <v>3.1931699999999998</v>
      </c>
      <c r="CQ10" s="4">
        <v>3.0467900000000001</v>
      </c>
      <c r="CR10" s="4">
        <v>2.8863599999999998</v>
      </c>
      <c r="CS10" s="4">
        <v>2.7262499999999998</v>
      </c>
      <c r="CT10" s="4">
        <v>2.5738300000000001</v>
      </c>
      <c r="CU10" s="4">
        <v>2.42665</v>
      </c>
      <c r="CV10" s="4">
        <v>2.27637</v>
      </c>
      <c r="CW10" s="4">
        <v>2.1150500000000001</v>
      </c>
      <c r="CX10" s="4">
        <v>1.9415</v>
      </c>
      <c r="CY10" s="4">
        <v>1.7618</v>
      </c>
      <c r="CZ10" s="4">
        <v>1.5820399999999999</v>
      </c>
      <c r="DA10" s="4">
        <v>1.4020900000000001</v>
      </c>
      <c r="DB10" s="4">
        <v>1.21072</v>
      </c>
      <c r="DC10" s="4">
        <v>0.99339900000000003</v>
      </c>
      <c r="DD10" s="4">
        <v>0.74911000000000005</v>
      </c>
      <c r="DE10" s="4">
        <v>0.494203</v>
      </c>
      <c r="DF10" s="4">
        <v>0.25473899999999999</v>
      </c>
      <c r="DG10" s="4">
        <v>9.0910400000000002E-2</v>
      </c>
      <c r="DH10" s="4">
        <v>1.6440900000000001E-2</v>
      </c>
      <c r="DI10" s="4">
        <v>1.1964199999999999E-3</v>
      </c>
      <c r="DJ10" s="4">
        <v>0</v>
      </c>
      <c r="DK10" s="4">
        <v>0</v>
      </c>
      <c r="DL10" s="4">
        <v>0</v>
      </c>
      <c r="DM10" s="4">
        <v>0</v>
      </c>
      <c r="DN10" s="4">
        <v>0</v>
      </c>
      <c r="DO10" s="4">
        <v>0</v>
      </c>
      <c r="DP10" s="4">
        <v>0</v>
      </c>
      <c r="DQ10" s="4">
        <v>0</v>
      </c>
      <c r="DR10" s="4">
        <v>0</v>
      </c>
      <c r="DS10" s="4">
        <v>0</v>
      </c>
      <c r="DT10" s="4">
        <v>0</v>
      </c>
      <c r="DU10" s="4">
        <v>0</v>
      </c>
      <c r="DV10" s="4">
        <v>0</v>
      </c>
      <c r="DW10" s="4">
        <v>0</v>
      </c>
      <c r="DX10" s="4">
        <v>0</v>
      </c>
      <c r="DY10" s="4">
        <v>0</v>
      </c>
      <c r="DZ10" s="4">
        <v>0</v>
      </c>
      <c r="EA10" s="4">
        <v>0</v>
      </c>
      <c r="EB10" s="4">
        <v>0</v>
      </c>
      <c r="EC10" s="4">
        <v>0</v>
      </c>
      <c r="ED10" s="4">
        <v>0</v>
      </c>
      <c r="EE10" s="4">
        <v>0</v>
      </c>
      <c r="EF10" s="4">
        <v>0</v>
      </c>
      <c r="EG10" s="4">
        <v>0</v>
      </c>
    </row>
    <row r="11" spans="1:137" x14ac:dyDescent="0.2">
      <c r="A11" s="1" t="s">
        <v>82</v>
      </c>
      <c r="B11" s="1" t="s">
        <v>9</v>
      </c>
      <c r="C11" s="1" t="s">
        <v>85</v>
      </c>
      <c r="D11" s="1">
        <v>50</v>
      </c>
      <c r="E11" s="1">
        <v>3903</v>
      </c>
      <c r="F11" s="1">
        <v>3.903</v>
      </c>
      <c r="G11" s="1">
        <v>17.579999999999998</v>
      </c>
      <c r="H11" s="1">
        <v>0.48390232700000002</v>
      </c>
      <c r="I11" s="1">
        <v>86.067702999999995</v>
      </c>
      <c r="J11" s="1">
        <v>10.36124929</v>
      </c>
      <c r="L11" s="40"/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3.9040800000000002E-4</v>
      </c>
      <c r="V11" s="4">
        <v>4.8405399999999998E-4</v>
      </c>
      <c r="W11" s="4">
        <v>7.3365500000000005E-4</v>
      </c>
      <c r="X11" s="4">
        <v>1.3857400000000001E-3</v>
      </c>
      <c r="Y11" s="4">
        <v>2.9132899999999998E-3</v>
      </c>
      <c r="Z11" s="4">
        <v>5.73684E-3</v>
      </c>
      <c r="AA11" s="4">
        <v>9.7072400000000007E-3</v>
      </c>
      <c r="AB11" s="4">
        <v>1.38841E-2</v>
      </c>
      <c r="AC11" s="4">
        <v>1.81657E-2</v>
      </c>
      <c r="AD11" s="4">
        <v>2.2854300000000001E-2</v>
      </c>
      <c r="AE11" s="4">
        <v>2.8324700000000001E-2</v>
      </c>
      <c r="AF11" s="4">
        <v>3.4116100000000003E-2</v>
      </c>
      <c r="AG11" s="4">
        <v>4.0005400000000003E-2</v>
      </c>
      <c r="AH11" s="4">
        <v>4.6193499999999998E-2</v>
      </c>
      <c r="AI11" s="4">
        <v>5.2996399999999999E-2</v>
      </c>
      <c r="AJ11" s="4">
        <v>6.0364899999999999E-2</v>
      </c>
      <c r="AK11" s="4">
        <v>6.8389599999999995E-2</v>
      </c>
      <c r="AL11" s="4">
        <v>7.7256400000000003E-2</v>
      </c>
      <c r="AM11" s="4">
        <v>8.7419499999999997E-2</v>
      </c>
      <c r="AN11" s="4">
        <v>9.8749299999999998E-2</v>
      </c>
      <c r="AO11" s="4">
        <v>0.110647</v>
      </c>
      <c r="AP11" s="4">
        <v>0.122491</v>
      </c>
      <c r="AQ11" s="4">
        <v>0.13365099999999999</v>
      </c>
      <c r="AR11" s="4">
        <v>0.14416300000000001</v>
      </c>
      <c r="AS11" s="4">
        <v>0.154029</v>
      </c>
      <c r="AT11" s="4">
        <v>0.16361600000000001</v>
      </c>
      <c r="AU11" s="4">
        <v>0.172731</v>
      </c>
      <c r="AV11" s="4">
        <v>0.18120900000000001</v>
      </c>
      <c r="AW11" s="4">
        <v>0.18893199999999999</v>
      </c>
      <c r="AX11" s="4">
        <v>0.19596</v>
      </c>
      <c r="AY11" s="4">
        <v>0.202344</v>
      </c>
      <c r="AZ11" s="4">
        <v>0.20807700000000001</v>
      </c>
      <c r="BA11" s="4">
        <v>0.21343200000000001</v>
      </c>
      <c r="BB11" s="4">
        <v>0.21870200000000001</v>
      </c>
      <c r="BC11" s="4">
        <v>0.22449</v>
      </c>
      <c r="BD11" s="4">
        <v>0.23135700000000001</v>
      </c>
      <c r="BE11" s="4">
        <v>0.24026600000000001</v>
      </c>
      <c r="BF11" s="4">
        <v>0.252058</v>
      </c>
      <c r="BG11" s="4">
        <v>0.26785799999999998</v>
      </c>
      <c r="BH11" s="4">
        <v>0.28859400000000002</v>
      </c>
      <c r="BI11" s="4">
        <v>0.31552599999999997</v>
      </c>
      <c r="BJ11" s="4">
        <v>0.34992000000000001</v>
      </c>
      <c r="BK11" s="4">
        <v>0.39332400000000001</v>
      </c>
      <c r="BL11" s="4">
        <v>0.447079</v>
      </c>
      <c r="BM11" s="4">
        <v>0.512355</v>
      </c>
      <c r="BN11" s="4">
        <v>0.59027399999999997</v>
      </c>
      <c r="BO11" s="4">
        <v>0.68198400000000003</v>
      </c>
      <c r="BP11" s="4">
        <v>0.78857299999999997</v>
      </c>
      <c r="BQ11" s="4">
        <v>0.91036399999999995</v>
      </c>
      <c r="BR11" s="4">
        <v>1.04721</v>
      </c>
      <c r="BS11" s="4">
        <v>1.1985399999999999</v>
      </c>
      <c r="BT11" s="4">
        <v>1.3640300000000001</v>
      </c>
      <c r="BU11" s="4">
        <v>1.54291</v>
      </c>
      <c r="BV11" s="4">
        <v>1.7337100000000001</v>
      </c>
      <c r="BW11" s="4">
        <v>1.9343600000000001</v>
      </c>
      <c r="BX11" s="4">
        <v>2.14303</v>
      </c>
      <c r="BY11" s="4">
        <v>2.3586900000000002</v>
      </c>
      <c r="BZ11" s="4">
        <v>2.5799799999999999</v>
      </c>
      <c r="CA11" s="4">
        <v>2.8038599999999998</v>
      </c>
      <c r="CB11" s="4">
        <v>3.0246300000000002</v>
      </c>
      <c r="CC11" s="4">
        <v>3.2351200000000002</v>
      </c>
      <c r="CD11" s="4">
        <v>3.42767</v>
      </c>
      <c r="CE11" s="4">
        <v>3.5937299999999999</v>
      </c>
      <c r="CF11" s="4">
        <v>3.7223299999999999</v>
      </c>
      <c r="CG11" s="4">
        <v>3.8016200000000002</v>
      </c>
      <c r="CH11" s="4">
        <v>3.8245100000000001</v>
      </c>
      <c r="CI11" s="4">
        <v>3.7949700000000002</v>
      </c>
      <c r="CJ11" s="4">
        <v>3.7288299999999999</v>
      </c>
      <c r="CK11" s="4">
        <v>3.6456200000000001</v>
      </c>
      <c r="CL11" s="4">
        <v>3.55721</v>
      </c>
      <c r="CM11" s="4">
        <v>3.4598900000000001</v>
      </c>
      <c r="CN11" s="4">
        <v>3.3365999999999998</v>
      </c>
      <c r="CO11" s="4">
        <v>3.1682800000000002</v>
      </c>
      <c r="CP11" s="4">
        <v>2.9464999999999999</v>
      </c>
      <c r="CQ11" s="4">
        <v>2.6815099999999998</v>
      </c>
      <c r="CR11" s="4">
        <v>2.39852</v>
      </c>
      <c r="CS11" s="4">
        <v>2.12616</v>
      </c>
      <c r="CT11" s="4">
        <v>1.8846499999999999</v>
      </c>
      <c r="CU11" s="4">
        <v>1.6790799999999999</v>
      </c>
      <c r="CV11" s="4">
        <v>1.5020100000000001</v>
      </c>
      <c r="CW11" s="4">
        <v>1.34074</v>
      </c>
      <c r="CX11" s="4">
        <v>1.18648</v>
      </c>
      <c r="CY11" s="4">
        <v>1.03786</v>
      </c>
      <c r="CZ11" s="4">
        <v>0.89812400000000003</v>
      </c>
      <c r="DA11" s="4">
        <v>0.76939400000000002</v>
      </c>
      <c r="DB11" s="4">
        <v>0.645204</v>
      </c>
      <c r="DC11" s="4">
        <v>0.51748400000000006</v>
      </c>
      <c r="DD11" s="4">
        <v>0.38209900000000002</v>
      </c>
      <c r="DE11" s="4">
        <v>0.24191699999999999</v>
      </c>
      <c r="DF11" s="4">
        <v>0.11741799999999999</v>
      </c>
      <c r="DG11" s="4">
        <v>3.7154E-2</v>
      </c>
      <c r="DH11" s="4">
        <v>5.9618800000000001E-3</v>
      </c>
      <c r="DI11" s="4">
        <v>3.2340500000000002E-4</v>
      </c>
      <c r="DJ11" s="4">
        <v>0</v>
      </c>
      <c r="DK11" s="4">
        <v>0</v>
      </c>
      <c r="DL11" s="4">
        <v>0</v>
      </c>
      <c r="DM11" s="4">
        <v>0</v>
      </c>
      <c r="DN11" s="4">
        <v>0</v>
      </c>
      <c r="DO11" s="4">
        <v>0</v>
      </c>
      <c r="DP11" s="4">
        <v>0</v>
      </c>
      <c r="DQ11" s="4">
        <v>0</v>
      </c>
      <c r="DR11" s="4">
        <v>0</v>
      </c>
      <c r="DS11" s="4">
        <v>0</v>
      </c>
      <c r="DT11" s="4">
        <v>0</v>
      </c>
      <c r="DU11" s="4">
        <v>0</v>
      </c>
      <c r="DV11" s="4">
        <v>0</v>
      </c>
      <c r="DW11" s="4">
        <v>0</v>
      </c>
      <c r="DX11" s="4">
        <v>0</v>
      </c>
      <c r="DY11" s="4">
        <v>0</v>
      </c>
      <c r="DZ11" s="4">
        <v>0</v>
      </c>
      <c r="EA11" s="4">
        <v>0</v>
      </c>
      <c r="EB11" s="4">
        <v>0</v>
      </c>
      <c r="EC11" s="4">
        <v>0</v>
      </c>
      <c r="ED11" s="4">
        <v>0</v>
      </c>
      <c r="EE11" s="4">
        <v>0</v>
      </c>
      <c r="EF11" s="4">
        <v>0</v>
      </c>
      <c r="EG11" s="4">
        <v>0</v>
      </c>
    </row>
    <row r="12" spans="1:137" x14ac:dyDescent="0.2">
      <c r="A12" s="1" t="s">
        <v>82</v>
      </c>
      <c r="B12" s="1" t="s">
        <v>9</v>
      </c>
      <c r="C12" s="1" t="s">
        <v>85</v>
      </c>
      <c r="D12" s="1">
        <v>55</v>
      </c>
      <c r="E12" s="1">
        <v>4410</v>
      </c>
      <c r="F12" s="1">
        <v>4.41</v>
      </c>
      <c r="G12" s="1">
        <v>18.7</v>
      </c>
      <c r="H12" s="1">
        <v>0.42170324300000001</v>
      </c>
      <c r="I12" s="1">
        <v>87.088162999999994</v>
      </c>
      <c r="J12" s="1">
        <v>10.395826550000001</v>
      </c>
      <c r="L12" s="40"/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3.5758600000000001E-4</v>
      </c>
      <c r="V12" s="4">
        <v>4.4932199999999999E-4</v>
      </c>
      <c r="W12" s="4">
        <v>6.8920500000000003E-4</v>
      </c>
      <c r="X12" s="4">
        <v>1.3174300000000001E-3</v>
      </c>
      <c r="Y12" s="4">
        <v>2.76392E-3</v>
      </c>
      <c r="Z12" s="4">
        <v>5.3802299999999997E-3</v>
      </c>
      <c r="AA12" s="4">
        <v>8.9328500000000009E-3</v>
      </c>
      <c r="AB12" s="4">
        <v>1.2606300000000001E-2</v>
      </c>
      <c r="AC12" s="4">
        <v>1.6340400000000001E-2</v>
      </c>
      <c r="AD12" s="4">
        <v>2.0435100000000001E-2</v>
      </c>
      <c r="AE12" s="4">
        <v>2.51352E-2</v>
      </c>
      <c r="AF12" s="4">
        <v>3.0040899999999999E-2</v>
      </c>
      <c r="AG12" s="4">
        <v>3.4998799999999997E-2</v>
      </c>
      <c r="AH12" s="4">
        <v>4.0207699999999999E-2</v>
      </c>
      <c r="AI12" s="4">
        <v>4.5870300000000003E-2</v>
      </c>
      <c r="AJ12" s="4">
        <v>5.1946899999999997E-2</v>
      </c>
      <c r="AK12" s="4">
        <v>5.8502999999999999E-2</v>
      </c>
      <c r="AL12" s="4">
        <v>6.5728099999999998E-2</v>
      </c>
      <c r="AM12" s="4">
        <v>7.3916700000000002E-2</v>
      </c>
      <c r="AN12" s="4">
        <v>8.2956600000000005E-2</v>
      </c>
      <c r="AO12" s="4">
        <v>9.2385999999999996E-2</v>
      </c>
      <c r="AP12" s="4">
        <v>0.101789</v>
      </c>
      <c r="AQ12" s="4">
        <v>0.11067399999999999</v>
      </c>
      <c r="AR12" s="4">
        <v>0.11905200000000001</v>
      </c>
      <c r="AS12" s="4">
        <v>0.126916</v>
      </c>
      <c r="AT12" s="4">
        <v>0.134578</v>
      </c>
      <c r="AU12" s="4">
        <v>0.14188000000000001</v>
      </c>
      <c r="AV12" s="4">
        <v>0.148674</v>
      </c>
      <c r="AW12" s="4">
        <v>0.15487999999999999</v>
      </c>
      <c r="AX12" s="4">
        <v>0.16058800000000001</v>
      </c>
      <c r="AY12" s="4">
        <v>0.165857</v>
      </c>
      <c r="AZ12" s="4">
        <v>0.17067399999999999</v>
      </c>
      <c r="BA12" s="4">
        <v>0.175284</v>
      </c>
      <c r="BB12" s="4">
        <v>0.179977</v>
      </c>
      <c r="BC12" s="4">
        <v>0.185303</v>
      </c>
      <c r="BD12" s="4">
        <v>0.191751</v>
      </c>
      <c r="BE12" s="4">
        <v>0.20016400000000001</v>
      </c>
      <c r="BF12" s="4">
        <v>0.21129000000000001</v>
      </c>
      <c r="BG12" s="4">
        <v>0.22614400000000001</v>
      </c>
      <c r="BH12" s="4">
        <v>0.24557000000000001</v>
      </c>
      <c r="BI12" s="4">
        <v>0.27073000000000003</v>
      </c>
      <c r="BJ12" s="4">
        <v>0.30279800000000001</v>
      </c>
      <c r="BK12" s="4">
        <v>0.34324100000000002</v>
      </c>
      <c r="BL12" s="4">
        <v>0.39336599999999999</v>
      </c>
      <c r="BM12" s="4">
        <v>0.45435700000000001</v>
      </c>
      <c r="BN12" s="4">
        <v>0.52737500000000004</v>
      </c>
      <c r="BO12" s="4">
        <v>0.61361500000000002</v>
      </c>
      <c r="BP12" s="4">
        <v>0.71426000000000001</v>
      </c>
      <c r="BQ12" s="4">
        <v>0.82980900000000002</v>
      </c>
      <c r="BR12" s="4">
        <v>0.96035999999999999</v>
      </c>
      <c r="BS12" s="4">
        <v>1.10558</v>
      </c>
      <c r="BT12" s="4">
        <v>1.26535</v>
      </c>
      <c r="BU12" s="4">
        <v>1.4391400000000001</v>
      </c>
      <c r="BV12" s="4">
        <v>1.6257600000000001</v>
      </c>
      <c r="BW12" s="4">
        <v>1.8234699999999999</v>
      </c>
      <c r="BX12" s="4">
        <v>2.0306500000000001</v>
      </c>
      <c r="BY12" s="4">
        <v>2.2465000000000002</v>
      </c>
      <c r="BZ12" s="4">
        <v>2.4700600000000001</v>
      </c>
      <c r="CA12" s="4">
        <v>2.6990799999999999</v>
      </c>
      <c r="CB12" s="4">
        <v>2.9288400000000001</v>
      </c>
      <c r="CC12" s="4">
        <v>3.1530200000000002</v>
      </c>
      <c r="CD12" s="4">
        <v>3.3644500000000002</v>
      </c>
      <c r="CE12" s="4">
        <v>3.55491</v>
      </c>
      <c r="CF12" s="4">
        <v>3.7138399999999998</v>
      </c>
      <c r="CG12" s="4">
        <v>3.8294000000000001</v>
      </c>
      <c r="CH12" s="4">
        <v>3.8931200000000001</v>
      </c>
      <c r="CI12" s="4">
        <v>3.9055</v>
      </c>
      <c r="CJ12" s="4">
        <v>3.8775200000000001</v>
      </c>
      <c r="CK12" s="4">
        <v>3.8245300000000002</v>
      </c>
      <c r="CL12" s="4">
        <v>3.75698</v>
      </c>
      <c r="CM12" s="4">
        <v>3.6734800000000001</v>
      </c>
      <c r="CN12" s="4">
        <v>3.5610200000000001</v>
      </c>
      <c r="CO12" s="4">
        <v>3.40402</v>
      </c>
      <c r="CP12" s="4">
        <v>3.19339</v>
      </c>
      <c r="CQ12" s="4">
        <v>2.9340799999999998</v>
      </c>
      <c r="CR12" s="4">
        <v>2.6462500000000002</v>
      </c>
      <c r="CS12" s="4">
        <v>2.3572799999999998</v>
      </c>
      <c r="CT12" s="4">
        <v>2.0950099999999998</v>
      </c>
      <c r="CU12" s="4">
        <v>1.8795500000000001</v>
      </c>
      <c r="CV12" s="4">
        <v>1.7138</v>
      </c>
      <c r="CW12" s="4">
        <v>1.5849500000000001</v>
      </c>
      <c r="CX12" s="4">
        <v>1.45977</v>
      </c>
      <c r="CY12" s="4">
        <v>1.29288</v>
      </c>
      <c r="CZ12" s="4">
        <v>1.05603</v>
      </c>
      <c r="DA12" s="4">
        <v>0.754606</v>
      </c>
      <c r="DB12" s="4">
        <v>0.42989699999999997</v>
      </c>
      <c r="DC12" s="4">
        <v>0.17644000000000001</v>
      </c>
      <c r="DD12" s="4">
        <v>4.2533300000000003E-2</v>
      </c>
      <c r="DE12" s="4">
        <v>5.1761000000000003E-3</v>
      </c>
      <c r="DF12" s="4">
        <v>1.9414700000000001E-4</v>
      </c>
      <c r="DG12" s="4">
        <v>0</v>
      </c>
      <c r="DH12" s="4">
        <v>0</v>
      </c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4">
        <v>0</v>
      </c>
      <c r="DO12" s="4">
        <v>0</v>
      </c>
      <c r="DP12" s="4">
        <v>0</v>
      </c>
      <c r="DQ12" s="4">
        <v>0</v>
      </c>
      <c r="DR12" s="4">
        <v>0</v>
      </c>
      <c r="DS12" s="4">
        <v>0</v>
      </c>
      <c r="DT12" s="4">
        <v>0</v>
      </c>
      <c r="DU12" s="4">
        <v>0</v>
      </c>
      <c r="DV12" s="4">
        <v>0</v>
      </c>
      <c r="DW12" s="4">
        <v>0</v>
      </c>
      <c r="DX12" s="4">
        <v>0</v>
      </c>
      <c r="DY12" s="4">
        <v>0</v>
      </c>
      <c r="DZ12" s="4">
        <v>0</v>
      </c>
      <c r="EA12" s="4">
        <v>0</v>
      </c>
      <c r="EB12" s="4">
        <v>0</v>
      </c>
      <c r="EC12" s="4">
        <v>0</v>
      </c>
      <c r="ED12" s="4">
        <v>0</v>
      </c>
      <c r="EE12" s="4">
        <v>0</v>
      </c>
      <c r="EF12" s="4">
        <v>0</v>
      </c>
      <c r="EG12" s="4">
        <v>0</v>
      </c>
    </row>
    <row r="13" spans="1:137" x14ac:dyDescent="0.2">
      <c r="A13" s="1" t="s">
        <v>82</v>
      </c>
      <c r="B13" s="1" t="s">
        <v>9</v>
      </c>
      <c r="C13" s="1" t="s">
        <v>85</v>
      </c>
      <c r="D13" s="1">
        <v>60</v>
      </c>
      <c r="E13" s="1">
        <v>4925</v>
      </c>
      <c r="F13" s="1">
        <v>4.9249999999999998</v>
      </c>
      <c r="G13" s="1">
        <v>20.28</v>
      </c>
      <c r="H13" s="1">
        <v>0.30140820200000001</v>
      </c>
      <c r="I13" s="1">
        <v>83.424447000000001</v>
      </c>
      <c r="J13" s="1">
        <v>14.245788020000001</v>
      </c>
      <c r="L13" s="40"/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1.5200500000000001E-4</v>
      </c>
      <c r="V13" s="4">
        <v>2.05093E-4</v>
      </c>
      <c r="W13" s="4">
        <v>3.42264E-4</v>
      </c>
      <c r="X13" s="4">
        <v>6.8371999999999997E-4</v>
      </c>
      <c r="Y13" s="4">
        <v>1.4130499999999999E-3</v>
      </c>
      <c r="Z13" s="4">
        <v>2.69791E-3</v>
      </c>
      <c r="AA13" s="4">
        <v>4.5087399999999998E-3</v>
      </c>
      <c r="AB13" s="4">
        <v>6.6337899999999997E-3</v>
      </c>
      <c r="AC13" s="4">
        <v>9.0596300000000008E-3</v>
      </c>
      <c r="AD13" s="4">
        <v>1.1955500000000001E-2</v>
      </c>
      <c r="AE13" s="4">
        <v>1.54874E-2</v>
      </c>
      <c r="AF13" s="4">
        <v>1.9483199999999999E-2</v>
      </c>
      <c r="AG13" s="4">
        <v>2.3796399999999999E-2</v>
      </c>
      <c r="AH13" s="4">
        <v>2.8529499999999999E-2</v>
      </c>
      <c r="AI13" s="4">
        <v>3.4000900000000001E-2</v>
      </c>
      <c r="AJ13" s="4">
        <v>4.0218900000000002E-2</v>
      </c>
      <c r="AK13" s="4">
        <v>4.7201300000000002E-2</v>
      </c>
      <c r="AL13" s="4">
        <v>5.5038900000000002E-2</v>
      </c>
      <c r="AM13" s="4">
        <v>6.4131999999999995E-2</v>
      </c>
      <c r="AN13" s="4">
        <v>7.4447100000000002E-2</v>
      </c>
      <c r="AO13" s="4">
        <v>8.5507799999999995E-2</v>
      </c>
      <c r="AP13" s="4">
        <v>9.6753900000000004E-2</v>
      </c>
      <c r="AQ13" s="4">
        <v>0.10770200000000001</v>
      </c>
      <c r="AR13" s="4">
        <v>0.118364</v>
      </c>
      <c r="AS13" s="4">
        <v>0.12873200000000001</v>
      </c>
      <c r="AT13" s="4">
        <v>0.13889699999999999</v>
      </c>
      <c r="AU13" s="4">
        <v>0.148724</v>
      </c>
      <c r="AV13" s="4">
        <v>0.15807099999999999</v>
      </c>
      <c r="AW13" s="4">
        <v>0.166912</v>
      </c>
      <c r="AX13" s="4">
        <v>0.17508399999999999</v>
      </c>
      <c r="AY13" s="4">
        <v>0.18259500000000001</v>
      </c>
      <c r="AZ13" s="4">
        <v>0.18940899999999999</v>
      </c>
      <c r="BA13" s="4">
        <v>0.19583800000000001</v>
      </c>
      <c r="BB13" s="4">
        <v>0.20199600000000001</v>
      </c>
      <c r="BC13" s="4">
        <v>0.208314</v>
      </c>
      <c r="BD13" s="4">
        <v>0.215193</v>
      </c>
      <c r="BE13" s="4">
        <v>0.22353100000000001</v>
      </c>
      <c r="BF13" s="4">
        <v>0.23406399999999999</v>
      </c>
      <c r="BG13" s="4">
        <v>0.247729</v>
      </c>
      <c r="BH13" s="4">
        <v>0.26525599999999999</v>
      </c>
      <c r="BI13" s="4">
        <v>0.28775299999999998</v>
      </c>
      <c r="BJ13" s="4">
        <v>0.316409</v>
      </c>
      <c r="BK13" s="4">
        <v>0.35261199999999998</v>
      </c>
      <c r="BL13" s="4">
        <v>0.39752500000000002</v>
      </c>
      <c r="BM13" s="4">
        <v>0.452152</v>
      </c>
      <c r="BN13" s="4">
        <v>0.517621</v>
      </c>
      <c r="BO13" s="4">
        <v>0.59511800000000004</v>
      </c>
      <c r="BP13" s="4">
        <v>0.68578899999999998</v>
      </c>
      <c r="BQ13" s="4">
        <v>0.78998800000000002</v>
      </c>
      <c r="BR13" s="4">
        <v>0.907752</v>
      </c>
      <c r="BS13" s="4">
        <v>1.0388299999999999</v>
      </c>
      <c r="BT13" s="4">
        <v>1.1832800000000001</v>
      </c>
      <c r="BU13" s="4">
        <v>1.34066</v>
      </c>
      <c r="BV13" s="4">
        <v>1.50979</v>
      </c>
      <c r="BW13" s="4">
        <v>1.68899</v>
      </c>
      <c r="BX13" s="4">
        <v>1.87696</v>
      </c>
      <c r="BY13" s="4">
        <v>2.0733000000000001</v>
      </c>
      <c r="BZ13" s="4">
        <v>2.2772700000000001</v>
      </c>
      <c r="CA13" s="4">
        <v>2.4866100000000002</v>
      </c>
      <c r="CB13" s="4">
        <v>2.69679</v>
      </c>
      <c r="CC13" s="4">
        <v>2.9022399999999999</v>
      </c>
      <c r="CD13" s="4">
        <v>3.0968800000000001</v>
      </c>
      <c r="CE13" s="4">
        <v>3.27338</v>
      </c>
      <c r="CF13" s="4">
        <v>3.4213900000000002</v>
      </c>
      <c r="CG13" s="4">
        <v>3.52956</v>
      </c>
      <c r="CH13" s="4">
        <v>3.59111</v>
      </c>
      <c r="CI13" s="4">
        <v>3.6097399999999999</v>
      </c>
      <c r="CJ13" s="4">
        <v>3.5998600000000001</v>
      </c>
      <c r="CK13" s="4">
        <v>3.5781100000000001</v>
      </c>
      <c r="CL13" s="4">
        <v>3.5529899999999999</v>
      </c>
      <c r="CM13" s="4">
        <v>3.5180199999999999</v>
      </c>
      <c r="CN13" s="4">
        <v>3.4552399999999999</v>
      </c>
      <c r="CO13" s="4">
        <v>3.34693</v>
      </c>
      <c r="CP13" s="4">
        <v>3.1869499999999999</v>
      </c>
      <c r="CQ13" s="4">
        <v>2.9868600000000001</v>
      </c>
      <c r="CR13" s="4">
        <v>2.76999</v>
      </c>
      <c r="CS13" s="4">
        <v>2.5600200000000002</v>
      </c>
      <c r="CT13" s="4">
        <v>2.3710800000000001</v>
      </c>
      <c r="CU13" s="4">
        <v>2.2030599999999998</v>
      </c>
      <c r="CV13" s="4">
        <v>2.0471400000000002</v>
      </c>
      <c r="CW13" s="4">
        <v>1.8932500000000001</v>
      </c>
      <c r="CX13" s="4">
        <v>1.73508</v>
      </c>
      <c r="CY13" s="4">
        <v>1.5696399999999999</v>
      </c>
      <c r="CZ13" s="4">
        <v>1.3893899999999999</v>
      </c>
      <c r="DA13" s="4">
        <v>1.1809400000000001</v>
      </c>
      <c r="DB13" s="4">
        <v>0.936164</v>
      </c>
      <c r="DC13" s="4">
        <v>0.66054100000000004</v>
      </c>
      <c r="DD13" s="4">
        <v>0.39099899999999999</v>
      </c>
      <c r="DE13" s="4">
        <v>0.176487</v>
      </c>
      <c r="DF13" s="4">
        <v>5.3876800000000002E-2</v>
      </c>
      <c r="DG13" s="4">
        <v>8.6797599999999999E-3</v>
      </c>
      <c r="DH13" s="4">
        <v>5.4046300000000003E-4</v>
      </c>
      <c r="DI13" s="4">
        <v>0</v>
      </c>
      <c r="DJ13" s="4">
        <v>0</v>
      </c>
      <c r="DK13" s="4">
        <v>0</v>
      </c>
      <c r="DL13" s="4">
        <v>0</v>
      </c>
      <c r="DM13" s="4">
        <v>0</v>
      </c>
      <c r="DN13" s="4">
        <v>0</v>
      </c>
      <c r="DO13" s="4">
        <v>0</v>
      </c>
      <c r="DP13" s="4">
        <v>0</v>
      </c>
      <c r="DQ13" s="4">
        <v>0</v>
      </c>
      <c r="DR13" s="4">
        <v>0</v>
      </c>
      <c r="DS13" s="4">
        <v>0</v>
      </c>
      <c r="DT13" s="4">
        <v>0</v>
      </c>
      <c r="DU13" s="4">
        <v>0</v>
      </c>
      <c r="DV13" s="4">
        <v>0</v>
      </c>
      <c r="DW13" s="4">
        <v>0</v>
      </c>
      <c r="DX13" s="4">
        <v>0</v>
      </c>
      <c r="DY13" s="4">
        <v>0</v>
      </c>
      <c r="DZ13" s="4">
        <v>0</v>
      </c>
      <c r="EA13" s="4">
        <v>0</v>
      </c>
      <c r="EB13" s="4">
        <v>0</v>
      </c>
      <c r="EC13" s="4">
        <v>0</v>
      </c>
      <c r="ED13" s="4">
        <v>0</v>
      </c>
      <c r="EE13" s="4">
        <v>0</v>
      </c>
      <c r="EF13" s="4">
        <v>0</v>
      </c>
      <c r="EG13" s="4">
        <v>0</v>
      </c>
    </row>
    <row r="14" spans="1:137" x14ac:dyDescent="0.2">
      <c r="A14" s="1" t="s">
        <v>82</v>
      </c>
      <c r="B14" s="1" t="s">
        <v>9</v>
      </c>
      <c r="C14" s="1" t="s">
        <v>85</v>
      </c>
      <c r="D14" s="1">
        <v>65</v>
      </c>
      <c r="E14" s="1">
        <v>5430</v>
      </c>
      <c r="F14" s="1">
        <v>5.43</v>
      </c>
      <c r="G14" s="1">
        <v>19.010000000000002</v>
      </c>
      <c r="H14" s="1">
        <v>0.477629574</v>
      </c>
      <c r="I14" s="1">
        <v>82.923180000000002</v>
      </c>
      <c r="J14" s="1">
        <v>13.578657720000001</v>
      </c>
      <c r="L14" s="40"/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3.63817E-4</v>
      </c>
      <c r="V14" s="4">
        <v>4.5701599999999998E-4</v>
      </c>
      <c r="W14" s="4">
        <v>7.0348100000000005E-4</v>
      </c>
      <c r="X14" s="4">
        <v>1.3441900000000001E-3</v>
      </c>
      <c r="Y14" s="4">
        <v>2.8192299999999998E-3</v>
      </c>
      <c r="Z14" s="4">
        <v>5.5108800000000001E-3</v>
      </c>
      <c r="AA14" s="4">
        <v>9.2603600000000005E-3</v>
      </c>
      <c r="AB14" s="4">
        <v>1.32525E-2</v>
      </c>
      <c r="AC14" s="4">
        <v>1.74086E-2</v>
      </c>
      <c r="AD14" s="4">
        <v>2.20261E-2</v>
      </c>
      <c r="AE14" s="4">
        <v>2.7440699999999998E-2</v>
      </c>
      <c r="AF14" s="4">
        <v>3.3234300000000001E-2</v>
      </c>
      <c r="AG14" s="4">
        <v>3.9198999999999998E-2</v>
      </c>
      <c r="AH14" s="4">
        <v>4.5502399999999998E-2</v>
      </c>
      <c r="AI14" s="4">
        <v>5.24962E-2</v>
      </c>
      <c r="AJ14" s="4">
        <v>6.0149300000000003E-2</v>
      </c>
      <c r="AK14" s="4">
        <v>6.8565399999999999E-2</v>
      </c>
      <c r="AL14" s="4">
        <v>7.7896099999999996E-2</v>
      </c>
      <c r="AM14" s="4">
        <v>8.8627700000000004E-2</v>
      </c>
      <c r="AN14" s="4">
        <v>0.10066600000000001</v>
      </c>
      <c r="AO14" s="4">
        <v>0.11340600000000001</v>
      </c>
      <c r="AP14" s="4">
        <v>0.12618399999999999</v>
      </c>
      <c r="AQ14" s="4">
        <v>0.13836399999999999</v>
      </c>
      <c r="AR14" s="4">
        <v>0.15002599999999999</v>
      </c>
      <c r="AS14" s="4">
        <v>0.161137</v>
      </c>
      <c r="AT14" s="4">
        <v>0.17199800000000001</v>
      </c>
      <c r="AU14" s="4">
        <v>0.18241299999999999</v>
      </c>
      <c r="AV14" s="4">
        <v>0.192269</v>
      </c>
      <c r="AW14" s="4">
        <v>0.201436</v>
      </c>
      <c r="AX14" s="4">
        <v>0.20985100000000001</v>
      </c>
      <c r="AY14" s="4">
        <v>0.217506</v>
      </c>
      <c r="AZ14" s="4">
        <v>0.22439899999999999</v>
      </c>
      <c r="BA14" s="4">
        <v>0.23080899999999999</v>
      </c>
      <c r="BB14" s="4">
        <v>0.23688400000000001</v>
      </c>
      <c r="BC14" s="4">
        <v>0.24307899999999999</v>
      </c>
      <c r="BD14" s="4">
        <v>0.249837</v>
      </c>
      <c r="BE14" s="4">
        <v>0.25812499999999999</v>
      </c>
      <c r="BF14" s="4">
        <v>0.26869799999999999</v>
      </c>
      <c r="BG14" s="4">
        <v>0.28255000000000002</v>
      </c>
      <c r="BH14" s="4">
        <v>0.30044799999999999</v>
      </c>
      <c r="BI14" s="4">
        <v>0.32361299999999998</v>
      </c>
      <c r="BJ14" s="4">
        <v>0.353294</v>
      </c>
      <c r="BK14" s="4">
        <v>0.39096199999999998</v>
      </c>
      <c r="BL14" s="4">
        <v>0.437805</v>
      </c>
      <c r="BM14" s="4">
        <v>0.49491000000000002</v>
      </c>
      <c r="BN14" s="4">
        <v>0.56347800000000003</v>
      </c>
      <c r="BO14" s="4">
        <v>0.64475099999999996</v>
      </c>
      <c r="BP14" s="4">
        <v>0.739842</v>
      </c>
      <c r="BQ14" s="4">
        <v>0.84900799999999998</v>
      </c>
      <c r="BR14" s="4">
        <v>0.97217399999999998</v>
      </c>
      <c r="BS14" s="4">
        <v>1.10897</v>
      </c>
      <c r="BT14" s="4">
        <v>1.2593000000000001</v>
      </c>
      <c r="BU14" s="4">
        <v>1.4224600000000001</v>
      </c>
      <c r="BV14" s="4">
        <v>1.59697</v>
      </c>
      <c r="BW14" s="4">
        <v>1.7809200000000001</v>
      </c>
      <c r="BX14" s="4">
        <v>1.9728600000000001</v>
      </c>
      <c r="BY14" s="4">
        <v>2.1721499999999998</v>
      </c>
      <c r="BZ14" s="4">
        <v>2.37757</v>
      </c>
      <c r="CA14" s="4">
        <v>2.5861800000000001</v>
      </c>
      <c r="CB14" s="4">
        <v>2.7926000000000002</v>
      </c>
      <c r="CC14" s="4">
        <v>2.99057</v>
      </c>
      <c r="CD14" s="4">
        <v>3.1733799999999999</v>
      </c>
      <c r="CE14" s="4">
        <v>3.33297</v>
      </c>
      <c r="CF14" s="4">
        <v>3.4583400000000002</v>
      </c>
      <c r="CG14" s="4">
        <v>3.5379499999999999</v>
      </c>
      <c r="CH14" s="4">
        <v>3.56623</v>
      </c>
      <c r="CI14" s="4">
        <v>3.5496599999999998</v>
      </c>
      <c r="CJ14" s="4">
        <v>3.50651</v>
      </c>
      <c r="CK14" s="4">
        <v>3.4569399999999999</v>
      </c>
      <c r="CL14" s="4">
        <v>3.4114100000000001</v>
      </c>
      <c r="CM14" s="4">
        <v>3.3633099999999998</v>
      </c>
      <c r="CN14" s="4">
        <v>3.2927200000000001</v>
      </c>
      <c r="CO14" s="4">
        <v>3.1789700000000001</v>
      </c>
      <c r="CP14" s="4">
        <v>3.0133200000000002</v>
      </c>
      <c r="CQ14" s="4">
        <v>2.8060200000000002</v>
      </c>
      <c r="CR14" s="4">
        <v>2.5811000000000002</v>
      </c>
      <c r="CS14" s="4">
        <v>2.3641899999999998</v>
      </c>
      <c r="CT14" s="4">
        <v>2.1715900000000001</v>
      </c>
      <c r="CU14" s="4">
        <v>2.00509</v>
      </c>
      <c r="CV14" s="4">
        <v>1.85562</v>
      </c>
      <c r="CW14" s="4">
        <v>1.7115199999999999</v>
      </c>
      <c r="CX14" s="4">
        <v>1.5664199999999999</v>
      </c>
      <c r="CY14" s="4">
        <v>1.4197299999999999</v>
      </c>
      <c r="CZ14" s="4">
        <v>1.2721100000000001</v>
      </c>
      <c r="DA14" s="4">
        <v>1.1170599999999999</v>
      </c>
      <c r="DB14" s="4">
        <v>0.94080799999999998</v>
      </c>
      <c r="DC14" s="4">
        <v>0.73575699999999999</v>
      </c>
      <c r="DD14" s="4">
        <v>0.51041599999999998</v>
      </c>
      <c r="DE14" s="4">
        <v>0.28845100000000001</v>
      </c>
      <c r="DF14" s="4">
        <v>0.12010800000000001</v>
      </c>
      <c r="DG14" s="4">
        <v>3.1123999999999999E-2</v>
      </c>
      <c r="DH14" s="4">
        <v>4.2211200000000001E-3</v>
      </c>
      <c r="DI14" s="4">
        <v>2.22599E-4</v>
      </c>
      <c r="DJ14" s="4">
        <v>0</v>
      </c>
      <c r="DK14" s="4">
        <v>0</v>
      </c>
      <c r="DL14" s="4">
        <v>0</v>
      </c>
      <c r="DM14" s="4">
        <v>0</v>
      </c>
      <c r="DN14" s="4">
        <v>0</v>
      </c>
      <c r="DO14" s="4">
        <v>0</v>
      </c>
      <c r="DP14" s="4">
        <v>0</v>
      </c>
      <c r="DQ14" s="4">
        <v>0</v>
      </c>
      <c r="DR14" s="4">
        <v>0</v>
      </c>
      <c r="DS14" s="4">
        <v>0</v>
      </c>
      <c r="DT14" s="4">
        <v>0</v>
      </c>
      <c r="DU14" s="4">
        <v>0</v>
      </c>
      <c r="DV14" s="4">
        <v>0</v>
      </c>
      <c r="DW14" s="4">
        <v>0</v>
      </c>
      <c r="DX14" s="4">
        <v>0</v>
      </c>
      <c r="DY14" s="4">
        <v>0</v>
      </c>
      <c r="DZ14" s="4">
        <v>0</v>
      </c>
      <c r="EA14" s="4">
        <v>0</v>
      </c>
      <c r="EB14" s="4">
        <v>0</v>
      </c>
      <c r="EC14" s="4">
        <v>0</v>
      </c>
      <c r="ED14" s="4">
        <v>0</v>
      </c>
      <c r="EE14" s="4">
        <v>0</v>
      </c>
      <c r="EF14" s="4">
        <v>0</v>
      </c>
      <c r="EG14" s="4">
        <v>0</v>
      </c>
    </row>
    <row r="15" spans="1:137" x14ac:dyDescent="0.2">
      <c r="A15" s="1" t="s">
        <v>82</v>
      </c>
      <c r="B15" s="1" t="s">
        <v>9</v>
      </c>
      <c r="C15" s="1" t="s">
        <v>85</v>
      </c>
      <c r="D15" s="1">
        <v>70</v>
      </c>
      <c r="E15" s="1">
        <v>5946</v>
      </c>
      <c r="F15" s="1">
        <v>5.9459999999999997</v>
      </c>
      <c r="G15" s="1">
        <v>19.239999999999998</v>
      </c>
      <c r="H15" s="1">
        <v>0.64778686500000005</v>
      </c>
      <c r="I15" s="1">
        <v>82.791798</v>
      </c>
      <c r="J15" s="1">
        <v>14.06372906</v>
      </c>
      <c r="L15" s="40"/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6.7531899999999996E-4</v>
      </c>
      <c r="V15" s="4">
        <v>8.4429600000000002E-4</v>
      </c>
      <c r="W15" s="4">
        <v>1.2810499999999999E-3</v>
      </c>
      <c r="X15" s="4">
        <v>2.4480600000000002E-3</v>
      </c>
      <c r="Y15" s="4">
        <v>5.1490399999999997E-3</v>
      </c>
      <c r="Z15" s="4">
        <v>9.9666000000000008E-3</v>
      </c>
      <c r="AA15" s="4">
        <v>1.6213499999999999E-2</v>
      </c>
      <c r="AB15" s="4">
        <v>2.2323699999999998E-2</v>
      </c>
      <c r="AC15" s="4">
        <v>2.8258200000000001E-2</v>
      </c>
      <c r="AD15" s="4">
        <v>3.4575300000000003E-2</v>
      </c>
      <c r="AE15" s="4">
        <v>4.1483899999999997E-2</v>
      </c>
      <c r="AF15" s="4">
        <v>4.8323600000000001E-2</v>
      </c>
      <c r="AG15" s="4">
        <v>5.4991900000000003E-2</v>
      </c>
      <c r="AH15" s="4">
        <v>6.1846400000000003E-2</v>
      </c>
      <c r="AI15" s="4">
        <v>6.88251E-2</v>
      </c>
      <c r="AJ15" s="4">
        <v>7.5934100000000004E-2</v>
      </c>
      <c r="AK15" s="4">
        <v>8.3307400000000004E-2</v>
      </c>
      <c r="AL15" s="4">
        <v>9.1339400000000001E-2</v>
      </c>
      <c r="AM15" s="4">
        <v>0.10005699999999999</v>
      </c>
      <c r="AN15" s="4">
        <v>0.109291</v>
      </c>
      <c r="AO15" s="4">
        <v>0.118602</v>
      </c>
      <c r="AP15" s="4">
        <v>0.127746</v>
      </c>
      <c r="AQ15" s="4">
        <v>0.136184</v>
      </c>
      <c r="AR15" s="4">
        <v>0.14388899999999999</v>
      </c>
      <c r="AS15" s="4">
        <v>0.15085200000000001</v>
      </c>
      <c r="AT15" s="4">
        <v>0.15756700000000001</v>
      </c>
      <c r="AU15" s="4">
        <v>0.163798</v>
      </c>
      <c r="AV15" s="4">
        <v>0.16936699999999999</v>
      </c>
      <c r="AW15" s="4">
        <v>0.174093</v>
      </c>
      <c r="AX15" s="4">
        <v>0.178337</v>
      </c>
      <c r="AY15" s="4">
        <v>0.18212100000000001</v>
      </c>
      <c r="AZ15" s="4">
        <v>0.185446</v>
      </c>
      <c r="BA15" s="4">
        <v>0.188415</v>
      </c>
      <c r="BB15" s="4">
        <v>0.19154399999999999</v>
      </c>
      <c r="BC15" s="4">
        <v>0.195409</v>
      </c>
      <c r="BD15" s="4">
        <v>0.200574</v>
      </c>
      <c r="BE15" s="4">
        <v>0.20775399999999999</v>
      </c>
      <c r="BF15" s="4">
        <v>0.217776</v>
      </c>
      <c r="BG15" s="4">
        <v>0.23166400000000001</v>
      </c>
      <c r="BH15" s="4">
        <v>0.250332</v>
      </c>
      <c r="BI15" s="4">
        <v>0.274864</v>
      </c>
      <c r="BJ15" s="4">
        <v>0.30636000000000002</v>
      </c>
      <c r="BK15" s="4">
        <v>0.34619100000000003</v>
      </c>
      <c r="BL15" s="4">
        <v>0.395648</v>
      </c>
      <c r="BM15" s="4">
        <v>0.45586599999999999</v>
      </c>
      <c r="BN15" s="4">
        <v>0.52783999999999998</v>
      </c>
      <c r="BO15" s="4">
        <v>0.61255599999999999</v>
      </c>
      <c r="BP15" s="4">
        <v>0.71101400000000003</v>
      </c>
      <c r="BQ15" s="4">
        <v>0.82365699999999997</v>
      </c>
      <c r="BR15" s="4">
        <v>0.95046600000000003</v>
      </c>
      <c r="BS15" s="4">
        <v>1.0909599999999999</v>
      </c>
      <c r="BT15" s="4">
        <v>1.2447900000000001</v>
      </c>
      <c r="BU15" s="4">
        <v>1.4113100000000001</v>
      </c>
      <c r="BV15" s="4">
        <v>1.58938</v>
      </c>
      <c r="BW15" s="4">
        <v>1.7772600000000001</v>
      </c>
      <c r="BX15" s="4">
        <v>1.97323</v>
      </c>
      <c r="BY15" s="4">
        <v>2.17624</v>
      </c>
      <c r="BZ15" s="4">
        <v>2.3851499999999999</v>
      </c>
      <c r="CA15" s="4">
        <v>2.5976900000000001</v>
      </c>
      <c r="CB15" s="4">
        <v>2.8092199999999998</v>
      </c>
      <c r="CC15" s="4">
        <v>3.0135399999999999</v>
      </c>
      <c r="CD15" s="4">
        <v>3.20363</v>
      </c>
      <c r="CE15" s="4">
        <v>3.3719899999999998</v>
      </c>
      <c r="CF15" s="4">
        <v>3.50943</v>
      </c>
      <c r="CG15" s="4">
        <v>3.6059299999999999</v>
      </c>
      <c r="CH15" s="4">
        <v>3.6544300000000001</v>
      </c>
      <c r="CI15" s="4">
        <v>3.65557</v>
      </c>
      <c r="CJ15" s="4">
        <v>3.6194199999999999</v>
      </c>
      <c r="CK15" s="4">
        <v>3.5602100000000001</v>
      </c>
      <c r="CL15" s="4">
        <v>3.4882499999999999</v>
      </c>
      <c r="CM15" s="4">
        <v>3.4032200000000001</v>
      </c>
      <c r="CN15" s="4">
        <v>3.29461</v>
      </c>
      <c r="CO15" s="4">
        <v>3.1495199999999999</v>
      </c>
      <c r="CP15" s="4">
        <v>2.9618799999999998</v>
      </c>
      <c r="CQ15" s="4">
        <v>2.7390099999999999</v>
      </c>
      <c r="CR15" s="4">
        <v>2.49959</v>
      </c>
      <c r="CS15" s="4">
        <v>2.2653699999999999</v>
      </c>
      <c r="CT15" s="4">
        <v>2.0523899999999999</v>
      </c>
      <c r="CU15" s="4">
        <v>1.86534</v>
      </c>
      <c r="CV15" s="4">
        <v>1.69939</v>
      </c>
      <c r="CW15" s="4">
        <v>1.5456799999999999</v>
      </c>
      <c r="CX15" s="4">
        <v>1.3979200000000001</v>
      </c>
      <c r="CY15" s="4">
        <v>1.25556</v>
      </c>
      <c r="CZ15" s="4">
        <v>1.1209199999999999</v>
      </c>
      <c r="DA15" s="4">
        <v>0.99367799999999995</v>
      </c>
      <c r="DB15" s="4">
        <v>0.86697299999999999</v>
      </c>
      <c r="DC15" s="4">
        <v>0.72974399999999995</v>
      </c>
      <c r="DD15" s="4">
        <v>0.57467400000000002</v>
      </c>
      <c r="DE15" s="4">
        <v>0.406947</v>
      </c>
      <c r="DF15" s="4">
        <v>0.246783</v>
      </c>
      <c r="DG15" s="4">
        <v>0.124829</v>
      </c>
      <c r="DH15" s="4">
        <v>6.0015499999999999E-2</v>
      </c>
      <c r="DI15" s="4">
        <v>4.16148E-2</v>
      </c>
      <c r="DJ15" s="4">
        <v>5.5012499999999999E-2</v>
      </c>
      <c r="DK15" s="4">
        <v>9.08553E-2</v>
      </c>
      <c r="DL15" s="4">
        <v>0.133683</v>
      </c>
      <c r="DM15" s="4">
        <v>0.16115199999999999</v>
      </c>
      <c r="DN15" s="4">
        <v>0.164606</v>
      </c>
      <c r="DO15" s="4">
        <v>0.14640800000000001</v>
      </c>
      <c r="DP15" s="4">
        <v>0.115331</v>
      </c>
      <c r="DQ15" s="4">
        <v>8.15578E-2</v>
      </c>
      <c r="DR15" s="4">
        <v>5.4303700000000003E-2</v>
      </c>
      <c r="DS15" s="4">
        <v>3.8140500000000001E-2</v>
      </c>
      <c r="DT15" s="4">
        <v>3.0979300000000001E-2</v>
      </c>
      <c r="DU15" s="4">
        <v>2.7877800000000001E-2</v>
      </c>
      <c r="DV15" s="4">
        <v>2.0395799999999999E-2</v>
      </c>
      <c r="DW15" s="4">
        <v>1.0615599999999999E-2</v>
      </c>
      <c r="DX15" s="4">
        <v>2.48577E-3</v>
      </c>
      <c r="DY15" s="4">
        <v>2.56693E-4</v>
      </c>
      <c r="DZ15" s="4">
        <v>0</v>
      </c>
      <c r="EA15" s="4">
        <v>0</v>
      </c>
      <c r="EB15" s="4">
        <v>0</v>
      </c>
      <c r="EC15" s="4">
        <v>0</v>
      </c>
      <c r="ED15" s="4">
        <v>0</v>
      </c>
      <c r="EE15" s="4">
        <v>0</v>
      </c>
      <c r="EF15" s="4">
        <v>0</v>
      </c>
      <c r="EG15" s="4">
        <v>0</v>
      </c>
    </row>
    <row r="16" spans="1:137" x14ac:dyDescent="0.2">
      <c r="A16" s="1" t="s">
        <v>82</v>
      </c>
      <c r="B16" s="1" t="s">
        <v>9</v>
      </c>
      <c r="C16" s="1" t="s">
        <v>85</v>
      </c>
      <c r="D16" s="1">
        <v>75</v>
      </c>
      <c r="E16" s="1">
        <v>6457</v>
      </c>
      <c r="F16" s="1">
        <v>6.4569999999999999</v>
      </c>
      <c r="G16" s="1">
        <v>16.7</v>
      </c>
      <c r="H16" s="1">
        <v>0.45015534899999998</v>
      </c>
      <c r="I16" s="1">
        <v>86.352440999999999</v>
      </c>
      <c r="J16" s="1">
        <v>9.2594478230000004</v>
      </c>
      <c r="L16" s="40"/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2.7029099999999998E-4</v>
      </c>
      <c r="V16" s="4">
        <v>3.50737E-4</v>
      </c>
      <c r="W16" s="4">
        <v>5.6223099999999995E-4</v>
      </c>
      <c r="X16" s="4">
        <v>1.0998900000000001E-3</v>
      </c>
      <c r="Y16" s="4">
        <v>2.2909699999999998E-3</v>
      </c>
      <c r="Z16" s="4">
        <v>4.4289200000000003E-3</v>
      </c>
      <c r="AA16" s="4">
        <v>7.4430099999999999E-3</v>
      </c>
      <c r="AB16" s="4">
        <v>1.0843800000000001E-2</v>
      </c>
      <c r="AC16" s="4">
        <v>1.4584400000000001E-2</v>
      </c>
      <c r="AD16" s="4">
        <v>1.8915600000000001E-2</v>
      </c>
      <c r="AE16" s="4">
        <v>2.4137100000000002E-2</v>
      </c>
      <c r="AF16" s="4">
        <v>2.9938699999999999E-2</v>
      </c>
      <c r="AG16" s="4">
        <v>3.6097799999999999E-2</v>
      </c>
      <c r="AH16" s="4">
        <v>4.2737299999999999E-2</v>
      </c>
      <c r="AI16" s="4">
        <v>5.0317199999999999E-2</v>
      </c>
      <c r="AJ16" s="4">
        <v>5.88324E-2</v>
      </c>
      <c r="AK16" s="4">
        <v>6.8346000000000004E-2</v>
      </c>
      <c r="AL16" s="4">
        <v>7.8959000000000001E-2</v>
      </c>
      <c r="AM16" s="4">
        <v>9.1259400000000004E-2</v>
      </c>
      <c r="AN16" s="4">
        <v>0.10517799999999999</v>
      </c>
      <c r="AO16" s="4">
        <v>0.120021</v>
      </c>
      <c r="AP16" s="4">
        <v>0.13497200000000001</v>
      </c>
      <c r="AQ16" s="4">
        <v>0.149342</v>
      </c>
      <c r="AR16" s="4">
        <v>0.16318299999999999</v>
      </c>
      <c r="AS16" s="4">
        <v>0.176453</v>
      </c>
      <c r="AT16" s="4">
        <v>0.18934599999999999</v>
      </c>
      <c r="AU16" s="4">
        <v>0.201681</v>
      </c>
      <c r="AV16" s="4">
        <v>0.21331900000000001</v>
      </c>
      <c r="AW16" s="4">
        <v>0.22414700000000001</v>
      </c>
      <c r="AX16" s="4">
        <v>0.23397399999999999</v>
      </c>
      <c r="AY16" s="4">
        <v>0.242813</v>
      </c>
      <c r="AZ16" s="4">
        <v>0.25069799999999998</v>
      </c>
      <c r="BA16" s="4">
        <v>0.257996</v>
      </c>
      <c r="BB16" s="4">
        <v>0.264845</v>
      </c>
      <c r="BC16" s="4">
        <v>0.27179399999999998</v>
      </c>
      <c r="BD16" s="4">
        <v>0.27945300000000001</v>
      </c>
      <c r="BE16" s="4">
        <v>0.288997</v>
      </c>
      <c r="BF16" s="4">
        <v>0.30134499999999997</v>
      </c>
      <c r="BG16" s="4">
        <v>0.31763799999999998</v>
      </c>
      <c r="BH16" s="4">
        <v>0.33882200000000001</v>
      </c>
      <c r="BI16" s="4">
        <v>0.36631599999999997</v>
      </c>
      <c r="BJ16" s="4">
        <v>0.40157399999999999</v>
      </c>
      <c r="BK16" s="4">
        <v>0.44620599999999999</v>
      </c>
      <c r="BL16" s="4">
        <v>0.50148899999999996</v>
      </c>
      <c r="BM16" s="4">
        <v>0.56857400000000002</v>
      </c>
      <c r="BN16" s="4">
        <v>0.64871400000000001</v>
      </c>
      <c r="BO16" s="4">
        <v>0.743147</v>
      </c>
      <c r="BP16" s="4">
        <v>0.85285999999999995</v>
      </c>
      <c r="BQ16" s="4">
        <v>0.97791099999999997</v>
      </c>
      <c r="BR16" s="4">
        <v>1.1179699999999999</v>
      </c>
      <c r="BS16" s="4">
        <v>1.2723899999999999</v>
      </c>
      <c r="BT16" s="4">
        <v>1.44075</v>
      </c>
      <c r="BU16" s="4">
        <v>1.6219399999999999</v>
      </c>
      <c r="BV16" s="4">
        <v>1.8140799999999999</v>
      </c>
      <c r="BW16" s="4">
        <v>2.0148700000000002</v>
      </c>
      <c r="BX16" s="4">
        <v>2.2225999999999999</v>
      </c>
      <c r="BY16" s="4">
        <v>2.43628</v>
      </c>
      <c r="BZ16" s="4">
        <v>2.6541800000000002</v>
      </c>
      <c r="CA16" s="4">
        <v>2.8725200000000002</v>
      </c>
      <c r="CB16" s="4">
        <v>3.0850599999999999</v>
      </c>
      <c r="CC16" s="4">
        <v>3.2845800000000001</v>
      </c>
      <c r="CD16" s="4">
        <v>3.4635600000000002</v>
      </c>
      <c r="CE16" s="4">
        <v>3.6129500000000001</v>
      </c>
      <c r="CF16" s="4">
        <v>3.7206000000000001</v>
      </c>
      <c r="CG16" s="4">
        <v>3.7740999999999998</v>
      </c>
      <c r="CH16" s="4">
        <v>3.7679999999999998</v>
      </c>
      <c r="CI16" s="4">
        <v>3.7108099999999999</v>
      </c>
      <c r="CJ16" s="4">
        <v>3.62412</v>
      </c>
      <c r="CK16" s="4">
        <v>3.5315799999999999</v>
      </c>
      <c r="CL16" s="4">
        <v>3.4455100000000001</v>
      </c>
      <c r="CM16" s="4">
        <v>3.3591700000000002</v>
      </c>
      <c r="CN16" s="4">
        <v>3.2504900000000001</v>
      </c>
      <c r="CO16" s="4">
        <v>3.0959300000000001</v>
      </c>
      <c r="CP16" s="4">
        <v>2.8845499999999999</v>
      </c>
      <c r="CQ16" s="4">
        <v>2.62575</v>
      </c>
      <c r="CR16" s="4">
        <v>2.3460100000000002</v>
      </c>
      <c r="CS16" s="4">
        <v>2.0762200000000002</v>
      </c>
      <c r="CT16" s="4">
        <v>1.83979</v>
      </c>
      <c r="CU16" s="4">
        <v>1.6471800000000001</v>
      </c>
      <c r="CV16" s="4">
        <v>1.49411</v>
      </c>
      <c r="CW16" s="4">
        <v>1.3667199999999999</v>
      </c>
      <c r="CX16" s="4">
        <v>1.2453000000000001</v>
      </c>
      <c r="CY16" s="4">
        <v>1.1042700000000001</v>
      </c>
      <c r="CZ16" s="4">
        <v>0.92421200000000003</v>
      </c>
      <c r="DA16" s="4">
        <v>0.70157700000000001</v>
      </c>
      <c r="DB16" s="4">
        <v>0.45644800000000002</v>
      </c>
      <c r="DC16" s="4">
        <v>0.22842399999999999</v>
      </c>
      <c r="DD16" s="4">
        <v>7.7097499999999999E-2</v>
      </c>
      <c r="DE16" s="4">
        <v>1.32467E-2</v>
      </c>
      <c r="DF16" s="4">
        <v>8.6262299999999997E-4</v>
      </c>
      <c r="DG16" s="4">
        <v>0</v>
      </c>
      <c r="DH16" s="4">
        <v>0</v>
      </c>
      <c r="DI16" s="4">
        <v>0</v>
      </c>
      <c r="DJ16" s="4">
        <v>0</v>
      </c>
      <c r="DK16" s="4">
        <v>0</v>
      </c>
      <c r="DL16" s="4">
        <v>0</v>
      </c>
      <c r="DM16" s="4">
        <v>0</v>
      </c>
      <c r="DN16" s="4">
        <v>0</v>
      </c>
      <c r="DO16" s="4">
        <v>0</v>
      </c>
      <c r="DP16" s="4">
        <v>0</v>
      </c>
      <c r="DQ16" s="4">
        <v>0</v>
      </c>
      <c r="DR16" s="4">
        <v>0</v>
      </c>
      <c r="DS16" s="4">
        <v>0</v>
      </c>
      <c r="DT16" s="4">
        <v>0</v>
      </c>
      <c r="DU16" s="4">
        <v>0</v>
      </c>
      <c r="DV16" s="4">
        <v>0</v>
      </c>
      <c r="DW16" s="4">
        <v>0</v>
      </c>
      <c r="DX16" s="4">
        <v>0</v>
      </c>
      <c r="DY16" s="4">
        <v>0</v>
      </c>
      <c r="DZ16" s="4">
        <v>0</v>
      </c>
      <c r="EA16" s="4">
        <v>0</v>
      </c>
      <c r="EB16" s="4">
        <v>0</v>
      </c>
      <c r="EC16" s="4">
        <v>0</v>
      </c>
      <c r="ED16" s="4">
        <v>0</v>
      </c>
      <c r="EE16" s="4">
        <v>0</v>
      </c>
      <c r="EF16" s="4">
        <v>0</v>
      </c>
      <c r="EG16" s="4">
        <v>0</v>
      </c>
    </row>
    <row r="17" spans="1:137" x14ac:dyDescent="0.2">
      <c r="A17" s="1" t="s">
        <v>82</v>
      </c>
      <c r="B17" s="1" t="s">
        <v>9</v>
      </c>
      <c r="C17" s="1" t="s">
        <v>85</v>
      </c>
      <c r="D17" s="1">
        <v>80</v>
      </c>
      <c r="E17" s="1">
        <v>6960</v>
      </c>
      <c r="F17" s="1">
        <v>6.96</v>
      </c>
      <c r="G17" s="1">
        <v>18</v>
      </c>
      <c r="H17" s="1">
        <v>0.69325006899999997</v>
      </c>
      <c r="I17" s="1">
        <v>83.170698000000002</v>
      </c>
      <c r="J17" s="1">
        <v>12.705444269999999</v>
      </c>
      <c r="L17" s="40"/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6.8473899999999996E-4</v>
      </c>
      <c r="V17" s="4">
        <v>8.386E-4</v>
      </c>
      <c r="W17" s="4">
        <v>1.2450600000000001E-3</v>
      </c>
      <c r="X17" s="4">
        <v>2.32577E-3</v>
      </c>
      <c r="Y17" s="4">
        <v>4.9059400000000001E-3</v>
      </c>
      <c r="Z17" s="4">
        <v>9.6795600000000002E-3</v>
      </c>
      <c r="AA17" s="4">
        <v>1.6218400000000001E-2</v>
      </c>
      <c r="AB17" s="4">
        <v>2.2748899999999999E-2</v>
      </c>
      <c r="AC17" s="4">
        <v>2.91322E-2</v>
      </c>
      <c r="AD17" s="4">
        <v>3.5892300000000002E-2</v>
      </c>
      <c r="AE17" s="4">
        <v>4.3471999999999997E-2</v>
      </c>
      <c r="AF17" s="4">
        <v>5.1127499999999999E-2</v>
      </c>
      <c r="AG17" s="4">
        <v>5.8623799999999997E-2</v>
      </c>
      <c r="AH17" s="4">
        <v>6.6375000000000003E-2</v>
      </c>
      <c r="AI17" s="4">
        <v>7.4429099999999998E-2</v>
      </c>
      <c r="AJ17" s="4">
        <v>8.2780199999999998E-2</v>
      </c>
      <c r="AK17" s="4">
        <v>9.1562000000000004E-2</v>
      </c>
      <c r="AL17" s="4">
        <v>0.10120899999999999</v>
      </c>
      <c r="AM17" s="4">
        <v>0.11193699999999999</v>
      </c>
      <c r="AN17" s="4">
        <v>0.123568</v>
      </c>
      <c r="AO17" s="4">
        <v>0.13550100000000001</v>
      </c>
      <c r="AP17" s="4">
        <v>0.14727000000000001</v>
      </c>
      <c r="AQ17" s="4">
        <v>0.158192</v>
      </c>
      <c r="AR17" s="4">
        <v>0.168321</v>
      </c>
      <c r="AS17" s="4">
        <v>0.17766299999999999</v>
      </c>
      <c r="AT17" s="4">
        <v>0.18677099999999999</v>
      </c>
      <c r="AU17" s="4">
        <v>0.19537399999999999</v>
      </c>
      <c r="AV17" s="4">
        <v>0.203323</v>
      </c>
      <c r="AW17" s="4">
        <v>0.21042</v>
      </c>
      <c r="AX17" s="4">
        <v>0.21696099999999999</v>
      </c>
      <c r="AY17" s="4">
        <v>0.222944</v>
      </c>
      <c r="AZ17" s="4">
        <v>0.22839100000000001</v>
      </c>
      <c r="BA17" s="4">
        <v>0.233459</v>
      </c>
      <c r="BB17" s="4">
        <v>0.23861499999999999</v>
      </c>
      <c r="BC17" s="4">
        <v>0.24443699999999999</v>
      </c>
      <c r="BD17" s="4">
        <v>0.2515</v>
      </c>
      <c r="BE17" s="4">
        <v>0.26064799999999999</v>
      </c>
      <c r="BF17" s="4">
        <v>0.27274500000000002</v>
      </c>
      <c r="BG17" s="4">
        <v>0.28887299999999999</v>
      </c>
      <c r="BH17" s="4">
        <v>0.30992799999999998</v>
      </c>
      <c r="BI17" s="4">
        <v>0.337088</v>
      </c>
      <c r="BJ17" s="4">
        <v>0.37153000000000003</v>
      </c>
      <c r="BK17" s="4">
        <v>0.41471999999999998</v>
      </c>
      <c r="BL17" s="4">
        <v>0.46789599999999998</v>
      </c>
      <c r="BM17" s="4">
        <v>0.532142</v>
      </c>
      <c r="BN17" s="4">
        <v>0.60843700000000001</v>
      </c>
      <c r="BO17" s="4">
        <v>0.69777800000000001</v>
      </c>
      <c r="BP17" s="4">
        <v>0.80106200000000005</v>
      </c>
      <c r="BQ17" s="4">
        <v>0.91846300000000003</v>
      </c>
      <c r="BR17" s="4">
        <v>1.04966</v>
      </c>
      <c r="BS17" s="4">
        <v>1.1939500000000001</v>
      </c>
      <c r="BT17" s="4">
        <v>1.3508199999999999</v>
      </c>
      <c r="BU17" s="4">
        <v>1.51936</v>
      </c>
      <c r="BV17" s="4">
        <v>1.6980599999999999</v>
      </c>
      <c r="BW17" s="4">
        <v>1.8848800000000001</v>
      </c>
      <c r="BX17" s="4">
        <v>2.0780599999999998</v>
      </c>
      <c r="BY17" s="4">
        <v>2.2765499999999999</v>
      </c>
      <c r="BZ17" s="4">
        <v>2.47892</v>
      </c>
      <c r="CA17" s="4">
        <v>2.6821799999999998</v>
      </c>
      <c r="CB17" s="4">
        <v>2.88089</v>
      </c>
      <c r="CC17" s="4">
        <v>3.06846</v>
      </c>
      <c r="CD17" s="4">
        <v>3.2380300000000002</v>
      </c>
      <c r="CE17" s="4">
        <v>3.3820700000000001</v>
      </c>
      <c r="CF17" s="4">
        <v>3.4909400000000002</v>
      </c>
      <c r="CG17" s="4">
        <v>3.5545200000000001</v>
      </c>
      <c r="CH17" s="4">
        <v>3.5676100000000002</v>
      </c>
      <c r="CI17" s="4">
        <v>3.5355500000000002</v>
      </c>
      <c r="CJ17" s="4">
        <v>3.4747699999999999</v>
      </c>
      <c r="CK17" s="4">
        <v>3.40448</v>
      </c>
      <c r="CL17" s="4">
        <v>3.3360599999999998</v>
      </c>
      <c r="CM17" s="4">
        <v>3.2655500000000002</v>
      </c>
      <c r="CN17" s="4">
        <v>3.1760799999999998</v>
      </c>
      <c r="CO17" s="4">
        <v>3.04894</v>
      </c>
      <c r="CP17" s="4">
        <v>2.87547</v>
      </c>
      <c r="CQ17" s="4">
        <v>2.6644700000000001</v>
      </c>
      <c r="CR17" s="4">
        <v>2.4382000000000001</v>
      </c>
      <c r="CS17" s="4">
        <v>2.2212399999999999</v>
      </c>
      <c r="CT17" s="4">
        <v>2.0295700000000001</v>
      </c>
      <c r="CU17" s="4">
        <v>1.86486</v>
      </c>
      <c r="CV17" s="4">
        <v>1.7176899999999999</v>
      </c>
      <c r="CW17" s="4">
        <v>1.5751200000000001</v>
      </c>
      <c r="CX17" s="4">
        <v>1.4298500000000001</v>
      </c>
      <c r="CY17" s="4">
        <v>1.2832399999999999</v>
      </c>
      <c r="CZ17" s="4">
        <v>1.1403700000000001</v>
      </c>
      <c r="DA17" s="4">
        <v>1.0028699999999999</v>
      </c>
      <c r="DB17" s="4">
        <v>0.86202900000000005</v>
      </c>
      <c r="DC17" s="4">
        <v>0.70563399999999998</v>
      </c>
      <c r="DD17" s="4">
        <v>0.530142</v>
      </c>
      <c r="DE17" s="4">
        <v>0.34598299999999998</v>
      </c>
      <c r="DF17" s="4">
        <v>0.17541200000000001</v>
      </c>
      <c r="DG17" s="4">
        <v>6.0801599999999997E-2</v>
      </c>
      <c r="DH17" s="4">
        <v>1.07069E-2</v>
      </c>
      <c r="DI17" s="4">
        <v>7.35766E-4</v>
      </c>
      <c r="DJ17" s="4">
        <v>0</v>
      </c>
      <c r="DK17" s="4">
        <v>0</v>
      </c>
      <c r="DL17" s="4">
        <v>0</v>
      </c>
      <c r="DM17" s="4">
        <v>0</v>
      </c>
      <c r="DN17" s="4">
        <v>0</v>
      </c>
      <c r="DO17" s="4">
        <v>0</v>
      </c>
      <c r="DP17" s="4">
        <v>0</v>
      </c>
      <c r="DQ17" s="4">
        <v>0</v>
      </c>
      <c r="DR17" s="4">
        <v>0</v>
      </c>
      <c r="DS17" s="4">
        <v>0</v>
      </c>
      <c r="DT17" s="4">
        <v>0</v>
      </c>
      <c r="DU17" s="4">
        <v>0</v>
      </c>
      <c r="DV17" s="4">
        <v>0</v>
      </c>
      <c r="DW17" s="4">
        <v>0</v>
      </c>
      <c r="DX17" s="4">
        <v>0</v>
      </c>
      <c r="DY17" s="4">
        <v>0</v>
      </c>
      <c r="DZ17" s="4">
        <v>0</v>
      </c>
      <c r="EA17" s="4">
        <v>0</v>
      </c>
      <c r="EB17" s="4">
        <v>0</v>
      </c>
      <c r="EC17" s="4">
        <v>0</v>
      </c>
      <c r="ED17" s="4">
        <v>0</v>
      </c>
      <c r="EE17" s="4">
        <v>0</v>
      </c>
      <c r="EF17" s="4">
        <v>0</v>
      </c>
      <c r="EG17" s="4">
        <v>0</v>
      </c>
    </row>
    <row r="18" spans="1:137" x14ac:dyDescent="0.2">
      <c r="A18" s="1" t="s">
        <v>82</v>
      </c>
      <c r="B18" s="1" t="s">
        <v>9</v>
      </c>
      <c r="C18" s="1" t="s">
        <v>85</v>
      </c>
      <c r="D18" s="1">
        <v>85</v>
      </c>
      <c r="E18" s="1">
        <v>7396</v>
      </c>
      <c r="F18" s="1">
        <v>7.3959999999999999</v>
      </c>
      <c r="G18" s="1">
        <v>18.61</v>
      </c>
      <c r="H18" s="1">
        <v>0.54364929299999998</v>
      </c>
      <c r="I18" s="1">
        <v>84.777754999999999</v>
      </c>
      <c r="J18" s="1">
        <v>11.831209250000001</v>
      </c>
      <c r="L18" s="40"/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4.7002799999999999E-4</v>
      </c>
      <c r="V18" s="4">
        <v>5.9473800000000004E-4</v>
      </c>
      <c r="W18" s="4">
        <v>9.1823700000000002E-4</v>
      </c>
      <c r="X18" s="4">
        <v>1.76666E-3</v>
      </c>
      <c r="Y18" s="4">
        <v>3.7024699999999998E-3</v>
      </c>
      <c r="Z18" s="4">
        <v>7.1643599999999998E-3</v>
      </c>
      <c r="AA18" s="4">
        <v>1.17822E-2</v>
      </c>
      <c r="AB18" s="4">
        <v>1.6522100000000001E-2</v>
      </c>
      <c r="AC18" s="4">
        <v>2.1328199999999999E-2</v>
      </c>
      <c r="AD18" s="4">
        <v>2.6607800000000001E-2</v>
      </c>
      <c r="AE18" s="4">
        <v>3.2621200000000003E-2</v>
      </c>
      <c r="AF18" s="4">
        <v>3.8862899999999999E-2</v>
      </c>
      <c r="AG18" s="4">
        <v>4.5163599999999998E-2</v>
      </c>
      <c r="AH18" s="4">
        <v>5.1785100000000001E-2</v>
      </c>
      <c r="AI18" s="4">
        <v>5.8947899999999998E-2</v>
      </c>
      <c r="AJ18" s="4">
        <v>6.6613099999999995E-2</v>
      </c>
      <c r="AK18" s="4">
        <v>7.4858999999999995E-2</v>
      </c>
      <c r="AL18" s="4">
        <v>8.3939700000000006E-2</v>
      </c>
      <c r="AM18" s="4">
        <v>9.4177700000000003E-2</v>
      </c>
      <c r="AN18" s="4">
        <v>0.105437</v>
      </c>
      <c r="AO18" s="4">
        <v>0.117149</v>
      </c>
      <c r="AP18" s="4">
        <v>0.12883800000000001</v>
      </c>
      <c r="AQ18" s="4">
        <v>0.139904</v>
      </c>
      <c r="AR18" s="4">
        <v>0.15035799999999999</v>
      </c>
      <c r="AS18" s="4">
        <v>0.16014700000000001</v>
      </c>
      <c r="AT18" s="4">
        <v>0.169654</v>
      </c>
      <c r="AU18" s="4">
        <v>0.17866399999999999</v>
      </c>
      <c r="AV18" s="4">
        <v>0.18701100000000001</v>
      </c>
      <c r="AW18" s="4">
        <v>0.19453500000000001</v>
      </c>
      <c r="AX18" s="4">
        <v>0.20133899999999999</v>
      </c>
      <c r="AY18" s="4">
        <v>0.20744899999999999</v>
      </c>
      <c r="AZ18" s="4">
        <v>0.21285999999999999</v>
      </c>
      <c r="BA18" s="4">
        <v>0.21779200000000001</v>
      </c>
      <c r="BB18" s="4">
        <v>0.22254499999999999</v>
      </c>
      <c r="BC18" s="4">
        <v>0.227688</v>
      </c>
      <c r="BD18" s="4">
        <v>0.233761</v>
      </c>
      <c r="BE18" s="4">
        <v>0.241673</v>
      </c>
      <c r="BF18" s="4">
        <v>0.25223600000000002</v>
      </c>
      <c r="BG18" s="4">
        <v>0.26653100000000002</v>
      </c>
      <c r="BH18" s="4">
        <v>0.28545300000000001</v>
      </c>
      <c r="BI18" s="4">
        <v>0.31021100000000001</v>
      </c>
      <c r="BJ18" s="4">
        <v>0.34199800000000002</v>
      </c>
      <c r="BK18" s="4">
        <v>0.38228400000000001</v>
      </c>
      <c r="BL18" s="4">
        <v>0.432336</v>
      </c>
      <c r="BM18" s="4">
        <v>0.49327100000000002</v>
      </c>
      <c r="BN18" s="4">
        <v>0.56614699999999996</v>
      </c>
      <c r="BO18" s="4">
        <v>0.65203199999999994</v>
      </c>
      <c r="BP18" s="4">
        <v>0.75192899999999996</v>
      </c>
      <c r="BQ18" s="4">
        <v>0.86612500000000003</v>
      </c>
      <c r="BR18" s="4">
        <v>0.99447099999999999</v>
      </c>
      <c r="BS18" s="4">
        <v>1.13642</v>
      </c>
      <c r="BT18" s="4">
        <v>1.29162</v>
      </c>
      <c r="BU18" s="4">
        <v>1.45933</v>
      </c>
      <c r="BV18" s="4">
        <v>1.63819</v>
      </c>
      <c r="BW18" s="4">
        <v>1.8262799999999999</v>
      </c>
      <c r="BX18" s="4">
        <v>2.0219499999999999</v>
      </c>
      <c r="BY18" s="4">
        <v>2.2242899999999999</v>
      </c>
      <c r="BZ18" s="4">
        <v>2.43214</v>
      </c>
      <c r="CA18" s="4">
        <v>2.6428600000000002</v>
      </c>
      <c r="CB18" s="4">
        <v>2.8515000000000001</v>
      </c>
      <c r="CC18" s="4">
        <v>3.0518200000000002</v>
      </c>
      <c r="CD18" s="4">
        <v>3.2371400000000001</v>
      </c>
      <c r="CE18" s="4">
        <v>3.39995</v>
      </c>
      <c r="CF18" s="4">
        <v>3.5306000000000002</v>
      </c>
      <c r="CG18" s="4">
        <v>3.6185900000000002</v>
      </c>
      <c r="CH18" s="4">
        <v>3.6577000000000002</v>
      </c>
      <c r="CI18" s="4">
        <v>3.65151</v>
      </c>
      <c r="CJ18" s="4">
        <v>3.6142300000000001</v>
      </c>
      <c r="CK18" s="4">
        <v>3.5634100000000002</v>
      </c>
      <c r="CL18" s="4">
        <v>3.5097700000000001</v>
      </c>
      <c r="CM18" s="4">
        <v>3.45004</v>
      </c>
      <c r="CN18" s="4">
        <v>3.3690099999999998</v>
      </c>
      <c r="CO18" s="4">
        <v>3.2492399999999999</v>
      </c>
      <c r="CP18" s="4">
        <v>3.0821399999999999</v>
      </c>
      <c r="CQ18" s="4">
        <v>2.8744200000000002</v>
      </c>
      <c r="CR18" s="4">
        <v>2.6443400000000001</v>
      </c>
      <c r="CS18" s="4">
        <v>2.4135300000000002</v>
      </c>
      <c r="CT18" s="4">
        <v>2.19713</v>
      </c>
      <c r="CU18" s="4">
        <v>2.0000100000000001</v>
      </c>
      <c r="CV18" s="4">
        <v>1.8216600000000001</v>
      </c>
      <c r="CW18" s="4">
        <v>1.65689</v>
      </c>
      <c r="CX18" s="4">
        <v>1.50109</v>
      </c>
      <c r="CY18" s="4">
        <v>1.34497</v>
      </c>
      <c r="CZ18" s="4">
        <v>1.16814</v>
      </c>
      <c r="DA18" s="4">
        <v>0.95437300000000003</v>
      </c>
      <c r="DB18" s="4">
        <v>0.70096099999999995</v>
      </c>
      <c r="DC18" s="4">
        <v>0.42522399999999999</v>
      </c>
      <c r="DD18" s="4">
        <v>0.19303000000000001</v>
      </c>
      <c r="DE18" s="4">
        <v>5.5790600000000003E-2</v>
      </c>
      <c r="DF18" s="4">
        <v>8.54304E-3</v>
      </c>
      <c r="DG18" s="4">
        <v>5.2760999999999997E-4</v>
      </c>
      <c r="DH18" s="4">
        <v>0</v>
      </c>
      <c r="DI18" s="4">
        <v>0</v>
      </c>
      <c r="DJ18" s="4">
        <v>0</v>
      </c>
      <c r="DK18" s="4">
        <v>0</v>
      </c>
      <c r="DL18" s="4">
        <v>0</v>
      </c>
      <c r="DM18" s="4">
        <v>0</v>
      </c>
      <c r="DN18" s="4">
        <v>0</v>
      </c>
      <c r="DO18" s="4">
        <v>0</v>
      </c>
      <c r="DP18" s="4">
        <v>0</v>
      </c>
      <c r="DQ18" s="4">
        <v>0</v>
      </c>
      <c r="DR18" s="4">
        <v>0</v>
      </c>
      <c r="DS18" s="4">
        <v>0</v>
      </c>
      <c r="DT18" s="4">
        <v>0</v>
      </c>
      <c r="DU18" s="4">
        <v>0</v>
      </c>
      <c r="DV18" s="4">
        <v>0</v>
      </c>
      <c r="DW18" s="4">
        <v>0</v>
      </c>
      <c r="DX18" s="4">
        <v>0</v>
      </c>
      <c r="DY18" s="4">
        <v>0</v>
      </c>
      <c r="DZ18" s="4">
        <v>0</v>
      </c>
      <c r="EA18" s="4">
        <v>0</v>
      </c>
      <c r="EB18" s="4">
        <v>0</v>
      </c>
      <c r="EC18" s="4">
        <v>0</v>
      </c>
      <c r="ED18" s="4">
        <v>0</v>
      </c>
      <c r="EE18" s="4">
        <v>0</v>
      </c>
      <c r="EF18" s="4">
        <v>0</v>
      </c>
      <c r="EG18" s="4">
        <v>0</v>
      </c>
    </row>
    <row r="19" spans="1:137" x14ac:dyDescent="0.2">
      <c r="A19" s="1" t="s">
        <v>82</v>
      </c>
      <c r="B19" s="1" t="s">
        <v>9</v>
      </c>
      <c r="C19" s="1" t="s">
        <v>85</v>
      </c>
      <c r="D19" s="1">
        <v>90</v>
      </c>
      <c r="E19" s="1">
        <v>7821</v>
      </c>
      <c r="F19" s="1">
        <v>7.8209999999999997</v>
      </c>
      <c r="G19" s="1">
        <v>19.559999999999999</v>
      </c>
      <c r="H19" s="1">
        <v>0.62487733000000001</v>
      </c>
      <c r="I19" s="1">
        <v>81.301801999999995</v>
      </c>
      <c r="J19" s="1">
        <v>14.90659711</v>
      </c>
      <c r="L19" s="40"/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5.6742999999999995E-4</v>
      </c>
      <c r="V19" s="4">
        <v>6.9463000000000001E-4</v>
      </c>
      <c r="W19" s="4">
        <v>1.0337499999999999E-3</v>
      </c>
      <c r="X19" s="4">
        <v>1.9300999999999999E-3</v>
      </c>
      <c r="Y19" s="4">
        <v>4.0704599999999997E-3</v>
      </c>
      <c r="Z19" s="4">
        <v>8.0569600000000002E-3</v>
      </c>
      <c r="AA19" s="4">
        <v>1.3624000000000001E-2</v>
      </c>
      <c r="AB19" s="4">
        <v>1.9314100000000001E-2</v>
      </c>
      <c r="AC19" s="4">
        <v>2.4986299999999999E-2</v>
      </c>
      <c r="AD19" s="4">
        <v>3.10624E-2</v>
      </c>
      <c r="AE19" s="4">
        <v>3.8012200000000003E-2</v>
      </c>
      <c r="AF19" s="4">
        <v>4.5195600000000002E-2</v>
      </c>
      <c r="AG19" s="4">
        <v>5.2360299999999999E-2</v>
      </c>
      <c r="AH19" s="4">
        <v>5.9798700000000003E-2</v>
      </c>
      <c r="AI19" s="4">
        <v>6.7730899999999997E-2</v>
      </c>
      <c r="AJ19" s="4">
        <v>7.6138700000000004E-2</v>
      </c>
      <c r="AK19" s="4">
        <v>8.5175500000000001E-2</v>
      </c>
      <c r="AL19" s="4">
        <v>9.5125299999999996E-2</v>
      </c>
      <c r="AM19" s="4">
        <v>0.106374</v>
      </c>
      <c r="AN19" s="4">
        <v>0.118773</v>
      </c>
      <c r="AO19" s="4">
        <v>0.13167899999999999</v>
      </c>
      <c r="AP19" s="4">
        <v>0.144457</v>
      </c>
      <c r="AQ19" s="4">
        <v>0.15640999999999999</v>
      </c>
      <c r="AR19" s="4">
        <v>0.167653</v>
      </c>
      <c r="AS19" s="4">
        <v>0.17815</v>
      </c>
      <c r="AT19" s="4">
        <v>0.188337</v>
      </c>
      <c r="AU19" s="4">
        <v>0.19795699999999999</v>
      </c>
      <c r="AV19" s="4">
        <v>0.206926</v>
      </c>
      <c r="AW19" s="4">
        <v>0.21504300000000001</v>
      </c>
      <c r="AX19" s="4">
        <v>0.222384</v>
      </c>
      <c r="AY19" s="4">
        <v>0.22889799999999999</v>
      </c>
      <c r="AZ19" s="4">
        <v>0.23460500000000001</v>
      </c>
      <c r="BA19" s="4">
        <v>0.23973</v>
      </c>
      <c r="BB19" s="4">
        <v>0.244508</v>
      </c>
      <c r="BC19" s="4">
        <v>0.24937200000000001</v>
      </c>
      <c r="BD19" s="4">
        <v>0.25476300000000002</v>
      </c>
      <c r="BE19" s="4">
        <v>0.26162000000000002</v>
      </c>
      <c r="BF19" s="4">
        <v>0.27072200000000002</v>
      </c>
      <c r="BG19" s="4">
        <v>0.28304800000000002</v>
      </c>
      <c r="BH19" s="4">
        <v>0.29932700000000001</v>
      </c>
      <c r="BI19" s="4">
        <v>0.32075999999999999</v>
      </c>
      <c r="BJ19" s="4">
        <v>0.34857900000000003</v>
      </c>
      <c r="BK19" s="4">
        <v>0.38422400000000001</v>
      </c>
      <c r="BL19" s="4">
        <v>0.42882100000000001</v>
      </c>
      <c r="BM19" s="4">
        <v>0.483408</v>
      </c>
      <c r="BN19" s="4">
        <v>0.54913500000000004</v>
      </c>
      <c r="BO19" s="4">
        <v>0.62721099999999996</v>
      </c>
      <c r="BP19" s="4">
        <v>0.71867199999999998</v>
      </c>
      <c r="BQ19" s="4">
        <v>0.82367900000000005</v>
      </c>
      <c r="BR19" s="4">
        <v>0.94207200000000002</v>
      </c>
      <c r="BS19" s="4">
        <v>1.0734600000000001</v>
      </c>
      <c r="BT19" s="4">
        <v>1.21776</v>
      </c>
      <c r="BU19" s="4">
        <v>1.3742700000000001</v>
      </c>
      <c r="BV19" s="4">
        <v>1.54155</v>
      </c>
      <c r="BW19" s="4">
        <v>1.7178</v>
      </c>
      <c r="BX19" s="4">
        <v>1.9018200000000001</v>
      </c>
      <c r="BY19" s="4">
        <v>2.09327</v>
      </c>
      <c r="BZ19" s="4">
        <v>2.2911899999999998</v>
      </c>
      <c r="CA19" s="4">
        <v>2.4928499999999998</v>
      </c>
      <c r="CB19" s="4">
        <v>2.6932399999999999</v>
      </c>
      <c r="CC19" s="4">
        <v>2.8866299999999998</v>
      </c>
      <c r="CD19" s="4">
        <v>3.0668700000000002</v>
      </c>
      <c r="CE19" s="4">
        <v>3.2262300000000002</v>
      </c>
      <c r="CF19" s="4">
        <v>3.3535400000000002</v>
      </c>
      <c r="CG19" s="4">
        <v>3.4367800000000002</v>
      </c>
      <c r="CH19" s="4">
        <v>3.4699599999999999</v>
      </c>
      <c r="CI19" s="4">
        <v>3.4594800000000001</v>
      </c>
      <c r="CJ19" s="4">
        <v>3.4238</v>
      </c>
      <c r="CK19" s="4">
        <v>3.3832900000000001</v>
      </c>
      <c r="CL19" s="4">
        <v>3.3483000000000001</v>
      </c>
      <c r="CM19" s="4">
        <v>3.3117399999999999</v>
      </c>
      <c r="CN19" s="4">
        <v>3.25325</v>
      </c>
      <c r="CO19" s="4">
        <v>3.1520999999999999</v>
      </c>
      <c r="CP19" s="4">
        <v>3.0002499999999999</v>
      </c>
      <c r="CQ19" s="4">
        <v>2.8094000000000001</v>
      </c>
      <c r="CR19" s="4">
        <v>2.6047500000000001</v>
      </c>
      <c r="CS19" s="4">
        <v>2.4120400000000002</v>
      </c>
      <c r="CT19" s="4">
        <v>2.2456299999999998</v>
      </c>
      <c r="CU19" s="4">
        <v>2.1033300000000001</v>
      </c>
      <c r="CV19" s="4">
        <v>1.9712400000000001</v>
      </c>
      <c r="CW19" s="4">
        <v>1.83314</v>
      </c>
      <c r="CX19" s="4">
        <v>1.68146</v>
      </c>
      <c r="CY19" s="4">
        <v>1.5197000000000001</v>
      </c>
      <c r="CZ19" s="4">
        <v>1.35667</v>
      </c>
      <c r="DA19" s="4">
        <v>1.19747</v>
      </c>
      <c r="DB19" s="4">
        <v>1.0333399999999999</v>
      </c>
      <c r="DC19" s="4">
        <v>0.85145899999999997</v>
      </c>
      <c r="DD19" s="4">
        <v>0.64508600000000005</v>
      </c>
      <c r="DE19" s="4">
        <v>0.420713</v>
      </c>
      <c r="DF19" s="4">
        <v>0.210674</v>
      </c>
      <c r="DG19" s="4">
        <v>6.9877300000000003E-2</v>
      </c>
      <c r="DH19" s="4">
        <v>1.17266E-2</v>
      </c>
      <c r="DI19" s="4">
        <v>7.1120999999999999E-4</v>
      </c>
      <c r="DJ19" s="4">
        <v>0</v>
      </c>
      <c r="DK19" s="4">
        <v>0</v>
      </c>
      <c r="DL19" s="4">
        <v>0</v>
      </c>
      <c r="DM19" s="4">
        <v>0</v>
      </c>
      <c r="DN19" s="4">
        <v>0</v>
      </c>
      <c r="DO19" s="4">
        <v>0</v>
      </c>
      <c r="DP19" s="4">
        <v>0</v>
      </c>
      <c r="DQ19" s="4">
        <v>0</v>
      </c>
      <c r="DR19" s="4">
        <v>0</v>
      </c>
      <c r="DS19" s="4">
        <v>0</v>
      </c>
      <c r="DT19" s="4">
        <v>0</v>
      </c>
      <c r="DU19" s="4">
        <v>0</v>
      </c>
      <c r="DV19" s="4">
        <v>0</v>
      </c>
      <c r="DW19" s="4">
        <v>0</v>
      </c>
      <c r="DX19" s="4">
        <v>0</v>
      </c>
      <c r="DY19" s="4">
        <v>0</v>
      </c>
      <c r="DZ19" s="4">
        <v>0</v>
      </c>
      <c r="EA19" s="4">
        <v>0</v>
      </c>
      <c r="EB19" s="4">
        <v>0</v>
      </c>
      <c r="EC19" s="4">
        <v>0</v>
      </c>
      <c r="ED19" s="4">
        <v>0</v>
      </c>
      <c r="EE19" s="4">
        <v>0</v>
      </c>
      <c r="EF19" s="4">
        <v>0</v>
      </c>
      <c r="EG19" s="4">
        <v>0</v>
      </c>
    </row>
    <row r="20" spans="1:137" x14ac:dyDescent="0.2">
      <c r="A20" s="1" t="s">
        <v>82</v>
      </c>
      <c r="B20" s="1" t="s">
        <v>9</v>
      </c>
      <c r="C20" s="1" t="s">
        <v>85</v>
      </c>
      <c r="D20" s="1">
        <v>95</v>
      </c>
      <c r="E20" s="1">
        <v>8251</v>
      </c>
      <c r="F20" s="1">
        <v>8.2509999999999994</v>
      </c>
      <c r="G20" s="1">
        <v>16.510000000000002</v>
      </c>
      <c r="H20" s="1">
        <v>0.52972710199999995</v>
      </c>
      <c r="I20" s="1">
        <v>87.858542999999997</v>
      </c>
      <c r="J20" s="1">
        <v>8.0013077920000004</v>
      </c>
      <c r="L20" s="40"/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4.2250000000000002E-4</v>
      </c>
      <c r="V20" s="4">
        <v>5.3661099999999999E-4</v>
      </c>
      <c r="W20" s="4">
        <v>8.3374100000000004E-4</v>
      </c>
      <c r="X20" s="4">
        <v>1.6069599999999999E-3</v>
      </c>
      <c r="Y20" s="4">
        <v>3.36346E-3</v>
      </c>
      <c r="Z20" s="4">
        <v>6.5150299999999998E-3</v>
      </c>
      <c r="AA20" s="4">
        <v>1.0785299999999999E-2</v>
      </c>
      <c r="AB20" s="4">
        <v>1.5263199999999999E-2</v>
      </c>
      <c r="AC20" s="4">
        <v>1.9884499999999999E-2</v>
      </c>
      <c r="AD20" s="4">
        <v>2.5019699999999999E-2</v>
      </c>
      <c r="AE20" s="4">
        <v>3.0962400000000001E-2</v>
      </c>
      <c r="AF20" s="4">
        <v>3.7238199999999999E-2</v>
      </c>
      <c r="AG20" s="4">
        <v>4.3646600000000001E-2</v>
      </c>
      <c r="AH20" s="4">
        <v>5.0428399999999998E-2</v>
      </c>
      <c r="AI20" s="4">
        <v>5.7896799999999998E-2</v>
      </c>
      <c r="AJ20" s="4">
        <v>6.6000900000000001E-2</v>
      </c>
      <c r="AK20" s="4">
        <v>7.4801699999999999E-2</v>
      </c>
      <c r="AL20" s="4">
        <v>8.4521100000000002E-2</v>
      </c>
      <c r="AM20" s="4">
        <v>9.5583799999999997E-2</v>
      </c>
      <c r="AN20" s="4">
        <v>0.107853</v>
      </c>
      <c r="AO20" s="4">
        <v>0.120696</v>
      </c>
      <c r="AP20" s="4">
        <v>0.13353599999999999</v>
      </c>
      <c r="AQ20" s="4">
        <v>0.145727</v>
      </c>
      <c r="AR20" s="4">
        <v>0.157276</v>
      </c>
      <c r="AS20" s="4">
        <v>0.16813</v>
      </c>
      <c r="AT20" s="4">
        <v>0.17865600000000001</v>
      </c>
      <c r="AU20" s="4">
        <v>0.18865499999999999</v>
      </c>
      <c r="AV20" s="4">
        <v>0.19794100000000001</v>
      </c>
      <c r="AW20" s="4">
        <v>0.20635999999999999</v>
      </c>
      <c r="AX20" s="4">
        <v>0.21397099999999999</v>
      </c>
      <c r="AY20" s="4">
        <v>0.22083800000000001</v>
      </c>
      <c r="AZ20" s="4">
        <v>0.22697700000000001</v>
      </c>
      <c r="BA20" s="4">
        <v>0.23266000000000001</v>
      </c>
      <c r="BB20" s="4">
        <v>0.238202</v>
      </c>
      <c r="BC20" s="4">
        <v>0.24427099999999999</v>
      </c>
      <c r="BD20" s="4">
        <v>0.25152999999999998</v>
      </c>
      <c r="BE20" s="4">
        <v>0.26102399999999998</v>
      </c>
      <c r="BF20" s="4">
        <v>0.27366099999999999</v>
      </c>
      <c r="BG20" s="4">
        <v>0.29065999999999997</v>
      </c>
      <c r="BH20" s="4">
        <v>0.31307200000000002</v>
      </c>
      <c r="BI20" s="4">
        <v>0.342275</v>
      </c>
      <c r="BJ20" s="4">
        <v>0.37960899999999997</v>
      </c>
      <c r="BK20" s="4">
        <v>0.42669299999999999</v>
      </c>
      <c r="BL20" s="4">
        <v>0.48493599999999998</v>
      </c>
      <c r="BM20" s="4">
        <v>0.55557500000000004</v>
      </c>
      <c r="BN20" s="4">
        <v>0.63974200000000003</v>
      </c>
      <c r="BO20" s="4">
        <v>0.73852799999999996</v>
      </c>
      <c r="BP20" s="4">
        <v>0.85290200000000005</v>
      </c>
      <c r="BQ20" s="4">
        <v>0.98306700000000002</v>
      </c>
      <c r="BR20" s="4">
        <v>1.1287100000000001</v>
      </c>
      <c r="BS20" s="4">
        <v>1.28904</v>
      </c>
      <c r="BT20" s="4">
        <v>1.46339</v>
      </c>
      <c r="BU20" s="4">
        <v>1.6506700000000001</v>
      </c>
      <c r="BV20" s="4">
        <v>1.8491599999999999</v>
      </c>
      <c r="BW20" s="4">
        <v>2.05654</v>
      </c>
      <c r="BX20" s="4">
        <v>2.2707299999999999</v>
      </c>
      <c r="BY20" s="4">
        <v>2.4903499999999998</v>
      </c>
      <c r="BZ20" s="4">
        <v>2.7136499999999999</v>
      </c>
      <c r="CA20" s="4">
        <v>2.9372500000000001</v>
      </c>
      <c r="CB20" s="4">
        <v>3.15523</v>
      </c>
      <c r="CC20" s="4">
        <v>3.3602099999999999</v>
      </c>
      <c r="CD20" s="4">
        <v>3.5445199999999999</v>
      </c>
      <c r="CE20" s="4">
        <v>3.6996699999999998</v>
      </c>
      <c r="CF20" s="4">
        <v>3.8149799999999998</v>
      </c>
      <c r="CG20" s="4">
        <v>3.8791799999999999</v>
      </c>
      <c r="CH20" s="4">
        <v>3.8858600000000001</v>
      </c>
      <c r="CI20" s="4">
        <v>3.83962</v>
      </c>
      <c r="CJ20" s="4">
        <v>3.7569499999999998</v>
      </c>
      <c r="CK20" s="4">
        <v>3.6579999999999999</v>
      </c>
      <c r="CL20" s="4">
        <v>3.5552899999999998</v>
      </c>
      <c r="CM20" s="4">
        <v>3.4458099999999998</v>
      </c>
      <c r="CN20" s="4">
        <v>3.31263</v>
      </c>
      <c r="CO20" s="4">
        <v>3.1361300000000001</v>
      </c>
      <c r="CP20" s="4">
        <v>2.9062100000000002</v>
      </c>
      <c r="CQ20" s="4">
        <v>2.6305700000000001</v>
      </c>
      <c r="CR20" s="4">
        <v>2.3336100000000002</v>
      </c>
      <c r="CS20" s="4">
        <v>2.0449999999999999</v>
      </c>
      <c r="CT20" s="4">
        <v>1.78942</v>
      </c>
      <c r="CU20" s="4">
        <v>1.5787199999999999</v>
      </c>
      <c r="CV20" s="4">
        <v>1.40822</v>
      </c>
      <c r="CW20" s="4">
        <v>1.26258</v>
      </c>
      <c r="CX20" s="4">
        <v>1.1177900000000001</v>
      </c>
      <c r="CY20" s="4">
        <v>0.94812799999999997</v>
      </c>
      <c r="CZ20" s="4">
        <v>0.74334800000000001</v>
      </c>
      <c r="DA20" s="4">
        <v>0.51325699999999996</v>
      </c>
      <c r="DB20" s="4">
        <v>0.28458099999999997</v>
      </c>
      <c r="DC20" s="4">
        <v>0.114346</v>
      </c>
      <c r="DD20" s="4">
        <v>2.6991100000000001E-2</v>
      </c>
      <c r="DE20" s="4">
        <v>3.2257900000000001E-3</v>
      </c>
      <c r="DF20" s="4">
        <v>1.20902E-4</v>
      </c>
      <c r="DG20" s="4">
        <v>0</v>
      </c>
      <c r="DH20" s="4">
        <v>0</v>
      </c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>
        <v>0</v>
      </c>
      <c r="DP20" s="4">
        <v>0</v>
      </c>
      <c r="DQ20" s="4">
        <v>0</v>
      </c>
      <c r="DR20" s="4">
        <v>0</v>
      </c>
      <c r="DS20" s="4">
        <v>0</v>
      </c>
      <c r="DT20" s="4">
        <v>0</v>
      </c>
      <c r="DU20" s="4">
        <v>0</v>
      </c>
      <c r="DV20" s="4">
        <v>0</v>
      </c>
      <c r="DW20" s="4">
        <v>0</v>
      </c>
      <c r="DX20" s="4">
        <v>0</v>
      </c>
      <c r="DY20" s="4">
        <v>0</v>
      </c>
      <c r="DZ20" s="4">
        <v>0</v>
      </c>
      <c r="EA20" s="4">
        <v>0</v>
      </c>
      <c r="EB20" s="4">
        <v>0</v>
      </c>
      <c r="EC20" s="4">
        <v>0</v>
      </c>
      <c r="ED20" s="4">
        <v>0</v>
      </c>
      <c r="EE20" s="4">
        <v>0</v>
      </c>
      <c r="EF20" s="4">
        <v>0</v>
      </c>
      <c r="EG20" s="4">
        <v>0</v>
      </c>
    </row>
    <row r="21" spans="1:137" x14ac:dyDescent="0.2">
      <c r="A21" s="1" t="s">
        <v>82</v>
      </c>
      <c r="B21" s="1" t="s">
        <v>9</v>
      </c>
      <c r="C21" s="1" t="s">
        <v>85</v>
      </c>
      <c r="D21" s="1">
        <v>100</v>
      </c>
      <c r="E21" s="1">
        <v>8686</v>
      </c>
      <c r="F21" s="1">
        <v>8.6859999999999999</v>
      </c>
      <c r="G21" s="1">
        <v>16.420000000000002</v>
      </c>
      <c r="H21" s="1">
        <v>0.75574292200000004</v>
      </c>
      <c r="I21" s="1">
        <v>88.404235</v>
      </c>
      <c r="J21" s="1">
        <v>7.4922901089999998</v>
      </c>
      <c r="L21" s="40"/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8.4302900000000002E-4</v>
      </c>
      <c r="V21" s="4">
        <v>9.96053E-4</v>
      </c>
      <c r="W21" s="4">
        <v>1.41004E-3</v>
      </c>
      <c r="X21" s="4">
        <v>2.5224900000000001E-3</v>
      </c>
      <c r="Y21" s="4">
        <v>5.3543100000000001E-3</v>
      </c>
      <c r="Z21" s="4">
        <v>1.0866199999999999E-2</v>
      </c>
      <c r="AA21" s="4">
        <v>1.8783600000000001E-2</v>
      </c>
      <c r="AB21" s="4">
        <v>2.6529199999999999E-2</v>
      </c>
      <c r="AC21" s="4">
        <v>3.3830199999999998E-2</v>
      </c>
      <c r="AD21" s="4">
        <v>4.1259999999999998E-2</v>
      </c>
      <c r="AE21" s="4">
        <v>4.9467400000000002E-2</v>
      </c>
      <c r="AF21" s="4">
        <v>5.7528799999999998E-2</v>
      </c>
      <c r="AG21" s="4">
        <v>6.5099500000000005E-2</v>
      </c>
      <c r="AH21" s="4">
        <v>7.2908299999999995E-2</v>
      </c>
      <c r="AI21" s="4">
        <v>8.0523899999999995E-2</v>
      </c>
      <c r="AJ21" s="4">
        <v>8.80914E-2</v>
      </c>
      <c r="AK21" s="4">
        <v>9.5667500000000003E-2</v>
      </c>
      <c r="AL21" s="4">
        <v>0.104061</v>
      </c>
      <c r="AM21" s="4">
        <v>0.113089</v>
      </c>
      <c r="AN21" s="4">
        <v>0.12256599999999999</v>
      </c>
      <c r="AO21" s="4">
        <v>0.13195599999999999</v>
      </c>
      <c r="AP21" s="4">
        <v>0.140989</v>
      </c>
      <c r="AQ21" s="4">
        <v>0.14904400000000001</v>
      </c>
      <c r="AR21" s="4">
        <v>0.156162</v>
      </c>
      <c r="AS21" s="4">
        <v>0.162491</v>
      </c>
      <c r="AT21" s="4">
        <v>0.16866300000000001</v>
      </c>
      <c r="AU21" s="4">
        <v>0.17442099999999999</v>
      </c>
      <c r="AV21" s="4">
        <v>0.17962800000000001</v>
      </c>
      <c r="AW21" s="4">
        <v>0.18414900000000001</v>
      </c>
      <c r="AX21" s="4">
        <v>0.18856999999999999</v>
      </c>
      <c r="AY21" s="4">
        <v>0.19293399999999999</v>
      </c>
      <c r="AZ21" s="4">
        <v>0.19734499999999999</v>
      </c>
      <c r="BA21" s="4">
        <v>0.20190900000000001</v>
      </c>
      <c r="BB21" s="4">
        <v>0.20744199999999999</v>
      </c>
      <c r="BC21" s="4">
        <v>0.21463599999999999</v>
      </c>
      <c r="BD21" s="4">
        <v>0.22425300000000001</v>
      </c>
      <c r="BE21" s="4">
        <v>0.23700199999999999</v>
      </c>
      <c r="BF21" s="4">
        <v>0.25387399999999999</v>
      </c>
      <c r="BG21" s="4">
        <v>0.275926</v>
      </c>
      <c r="BH21" s="4">
        <v>0.30416300000000002</v>
      </c>
      <c r="BI21" s="4">
        <v>0.33968999999999999</v>
      </c>
      <c r="BJ21" s="4">
        <v>0.38366</v>
      </c>
      <c r="BK21" s="4">
        <v>0.43745600000000001</v>
      </c>
      <c r="BL21" s="4">
        <v>0.50229100000000004</v>
      </c>
      <c r="BM21" s="4">
        <v>0.57923000000000002</v>
      </c>
      <c r="BN21" s="4">
        <v>0.66911100000000001</v>
      </c>
      <c r="BO21" s="4">
        <v>0.77276</v>
      </c>
      <c r="BP21" s="4">
        <v>0.89086699999999996</v>
      </c>
      <c r="BQ21" s="4">
        <v>1.0235799999999999</v>
      </c>
      <c r="BR21" s="4">
        <v>1.1704699999999999</v>
      </c>
      <c r="BS21" s="4">
        <v>1.3306800000000001</v>
      </c>
      <c r="BT21" s="4">
        <v>1.5034000000000001</v>
      </c>
      <c r="BU21" s="4">
        <v>1.6875800000000001</v>
      </c>
      <c r="BV21" s="4">
        <v>1.88164</v>
      </c>
      <c r="BW21" s="4">
        <v>2.08351</v>
      </c>
      <c r="BX21" s="4">
        <v>2.2911999999999999</v>
      </c>
      <c r="BY21" s="4">
        <v>2.5032800000000002</v>
      </c>
      <c r="BZ21" s="4">
        <v>2.7181000000000002</v>
      </c>
      <c r="CA21" s="4">
        <v>2.93269</v>
      </c>
      <c r="CB21" s="4">
        <v>3.1417700000000002</v>
      </c>
      <c r="CC21" s="4">
        <v>3.33853</v>
      </c>
      <c r="CD21" s="4">
        <v>3.5158299999999998</v>
      </c>
      <c r="CE21" s="4">
        <v>3.6661100000000002</v>
      </c>
      <c r="CF21" s="4">
        <v>3.7803399999999998</v>
      </c>
      <c r="CG21" s="4">
        <v>3.8488199999999999</v>
      </c>
      <c r="CH21" s="4">
        <v>3.8653</v>
      </c>
      <c r="CI21" s="4">
        <v>3.83229</v>
      </c>
      <c r="CJ21" s="4">
        <v>3.76248</v>
      </c>
      <c r="CK21" s="4">
        <v>3.6728399999999999</v>
      </c>
      <c r="CL21" s="4">
        <v>3.5750700000000002</v>
      </c>
      <c r="CM21" s="4">
        <v>3.4681899999999999</v>
      </c>
      <c r="CN21" s="4">
        <v>3.3386499999999999</v>
      </c>
      <c r="CO21" s="4">
        <v>3.16899</v>
      </c>
      <c r="CP21" s="4">
        <v>2.9482200000000001</v>
      </c>
      <c r="CQ21" s="4">
        <v>2.67991</v>
      </c>
      <c r="CR21" s="4">
        <v>2.3826100000000001</v>
      </c>
      <c r="CS21" s="4">
        <v>2.0819299999999998</v>
      </c>
      <c r="CT21" s="4">
        <v>1.8016799999999999</v>
      </c>
      <c r="CU21" s="4">
        <v>1.5568299999999999</v>
      </c>
      <c r="CV21" s="4">
        <v>1.34971</v>
      </c>
      <c r="CW21" s="4">
        <v>1.17299</v>
      </c>
      <c r="CX21" s="4">
        <v>1.0114099999999999</v>
      </c>
      <c r="CY21" s="4">
        <v>0.84528899999999996</v>
      </c>
      <c r="CZ21" s="4">
        <v>0.66312199999999999</v>
      </c>
      <c r="DA21" s="4">
        <v>0.46716200000000002</v>
      </c>
      <c r="DB21" s="4">
        <v>0.27063500000000001</v>
      </c>
      <c r="DC21" s="4">
        <v>0.11745</v>
      </c>
      <c r="DD21" s="4">
        <v>3.24792E-2</v>
      </c>
      <c r="DE21" s="4">
        <v>4.8918800000000004E-3</v>
      </c>
      <c r="DF21" s="4">
        <v>3.2102900000000002E-4</v>
      </c>
      <c r="DG21" s="4">
        <v>0</v>
      </c>
      <c r="DH21" s="4">
        <v>0</v>
      </c>
      <c r="DI21" s="4">
        <v>0</v>
      </c>
      <c r="DJ21" s="4">
        <v>0</v>
      </c>
      <c r="DK21" s="4">
        <v>0</v>
      </c>
      <c r="DL21" s="4">
        <v>0</v>
      </c>
      <c r="DM21" s="4">
        <v>0</v>
      </c>
      <c r="DN21" s="4">
        <v>0</v>
      </c>
      <c r="DO21" s="4">
        <v>0</v>
      </c>
      <c r="DP21" s="4">
        <v>0</v>
      </c>
      <c r="DQ21" s="4">
        <v>0</v>
      </c>
      <c r="DR21" s="4">
        <v>0</v>
      </c>
      <c r="DS21" s="4">
        <v>0</v>
      </c>
      <c r="DT21" s="4">
        <v>0</v>
      </c>
      <c r="DU21" s="4">
        <v>0</v>
      </c>
      <c r="DV21" s="4">
        <v>0</v>
      </c>
      <c r="DW21" s="4">
        <v>0</v>
      </c>
      <c r="DX21" s="4">
        <v>0</v>
      </c>
      <c r="DY21" s="4">
        <v>0</v>
      </c>
      <c r="DZ21" s="4">
        <v>0</v>
      </c>
      <c r="EA21" s="4">
        <v>0</v>
      </c>
      <c r="EB21" s="4">
        <v>0</v>
      </c>
      <c r="EC21" s="4">
        <v>0</v>
      </c>
      <c r="ED21" s="4">
        <v>0</v>
      </c>
      <c r="EE21" s="4">
        <v>0</v>
      </c>
      <c r="EF21" s="4">
        <v>0</v>
      </c>
      <c r="EG21" s="4">
        <v>0</v>
      </c>
    </row>
    <row r="22" spans="1:137" x14ac:dyDescent="0.2">
      <c r="A22" s="1" t="s">
        <v>82</v>
      </c>
      <c r="B22" s="1" t="s">
        <v>9</v>
      </c>
      <c r="C22" s="1" t="s">
        <v>85</v>
      </c>
      <c r="D22" s="1">
        <v>105</v>
      </c>
      <c r="E22" s="1">
        <v>9127</v>
      </c>
      <c r="F22" s="1">
        <v>9.1270000000000007</v>
      </c>
      <c r="G22" s="1">
        <v>20.66</v>
      </c>
      <c r="H22" s="1">
        <v>0.58485846600000002</v>
      </c>
      <c r="I22" s="1">
        <v>77.544055</v>
      </c>
      <c r="J22" s="1">
        <v>18.851726970000001</v>
      </c>
      <c r="L22" s="40"/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5.2835899999999995E-4</v>
      </c>
      <c r="V22" s="4">
        <v>6.6640700000000005E-4</v>
      </c>
      <c r="W22" s="4">
        <v>1.0242300000000001E-3</v>
      </c>
      <c r="X22" s="4">
        <v>1.9663300000000001E-3</v>
      </c>
      <c r="Y22" s="4">
        <v>4.1243800000000004E-3</v>
      </c>
      <c r="Z22" s="4">
        <v>7.9845599999999999E-3</v>
      </c>
      <c r="AA22" s="4">
        <v>1.3106100000000001E-2</v>
      </c>
      <c r="AB22" s="4">
        <v>1.8304299999999999E-2</v>
      </c>
      <c r="AC22" s="4">
        <v>2.3518600000000001E-2</v>
      </c>
      <c r="AD22" s="4">
        <v>2.9201399999999999E-2</v>
      </c>
      <c r="AE22" s="4">
        <v>3.5620400000000003E-2</v>
      </c>
      <c r="AF22" s="4">
        <v>4.2212899999999998E-2</v>
      </c>
      <c r="AG22" s="4">
        <v>4.8812899999999999E-2</v>
      </c>
      <c r="AH22" s="4">
        <v>5.5718200000000002E-2</v>
      </c>
      <c r="AI22" s="4">
        <v>6.3116699999999998E-2</v>
      </c>
      <c r="AJ22" s="4">
        <v>7.0968299999999998E-2</v>
      </c>
      <c r="AK22" s="4">
        <v>7.9367800000000002E-2</v>
      </c>
      <c r="AL22" s="4">
        <v>8.8616600000000004E-2</v>
      </c>
      <c r="AM22" s="4">
        <v>9.9018900000000007E-2</v>
      </c>
      <c r="AN22" s="4">
        <v>0.110441</v>
      </c>
      <c r="AO22" s="4">
        <v>0.12232</v>
      </c>
      <c r="AP22" s="4">
        <v>0.13422500000000001</v>
      </c>
      <c r="AQ22" s="4">
        <v>0.14554700000000001</v>
      </c>
      <c r="AR22" s="4">
        <v>0.15631200000000001</v>
      </c>
      <c r="AS22" s="4">
        <v>0.166467</v>
      </c>
      <c r="AT22" s="4">
        <v>0.17646000000000001</v>
      </c>
      <c r="AU22" s="4">
        <v>0.18607599999999999</v>
      </c>
      <c r="AV22" s="4">
        <v>0.195155</v>
      </c>
      <c r="AW22" s="4">
        <v>0.20351</v>
      </c>
      <c r="AX22" s="4">
        <v>0.211289</v>
      </c>
      <c r="AY22" s="4">
        <v>0.21851100000000001</v>
      </c>
      <c r="AZ22" s="4">
        <v>0.225158</v>
      </c>
      <c r="BA22" s="4">
        <v>0.23138900000000001</v>
      </c>
      <c r="BB22" s="4">
        <v>0.237486</v>
      </c>
      <c r="BC22" s="4">
        <v>0.24396499999999999</v>
      </c>
      <c r="BD22" s="4">
        <v>0.25129099999999999</v>
      </c>
      <c r="BE22" s="4">
        <v>0.26024999999999998</v>
      </c>
      <c r="BF22" s="4">
        <v>0.27154</v>
      </c>
      <c r="BG22" s="4">
        <v>0.286132</v>
      </c>
      <c r="BH22" s="4">
        <v>0.30481599999999998</v>
      </c>
      <c r="BI22" s="4">
        <v>0.32864900000000002</v>
      </c>
      <c r="BJ22" s="4">
        <v>0.35865200000000003</v>
      </c>
      <c r="BK22" s="4">
        <v>0.39610800000000002</v>
      </c>
      <c r="BL22" s="4">
        <v>0.44212299999999999</v>
      </c>
      <c r="BM22" s="4">
        <v>0.49765399999999999</v>
      </c>
      <c r="BN22" s="4">
        <v>0.56358299999999995</v>
      </c>
      <c r="BO22" s="4">
        <v>0.64077899999999999</v>
      </c>
      <c r="BP22" s="4">
        <v>0.73007699999999998</v>
      </c>
      <c r="BQ22" s="4">
        <v>0.83165500000000003</v>
      </c>
      <c r="BR22" s="4">
        <v>0.94531600000000005</v>
      </c>
      <c r="BS22" s="4">
        <v>1.0704800000000001</v>
      </c>
      <c r="BT22" s="4">
        <v>1.2067600000000001</v>
      </c>
      <c r="BU22" s="4">
        <v>1.3534900000000001</v>
      </c>
      <c r="BV22" s="4">
        <v>1.5094700000000001</v>
      </c>
      <c r="BW22" s="4">
        <v>1.67306</v>
      </c>
      <c r="BX22" s="4">
        <v>1.8428199999999999</v>
      </c>
      <c r="BY22" s="4">
        <v>2.0180500000000001</v>
      </c>
      <c r="BZ22" s="4">
        <v>2.1977500000000001</v>
      </c>
      <c r="CA22" s="4">
        <v>2.3797600000000001</v>
      </c>
      <c r="CB22" s="4">
        <v>2.5597400000000001</v>
      </c>
      <c r="CC22" s="4">
        <v>2.7323900000000001</v>
      </c>
      <c r="CD22" s="4">
        <v>2.8919299999999999</v>
      </c>
      <c r="CE22" s="4">
        <v>3.0320399999999998</v>
      </c>
      <c r="CF22" s="4">
        <v>3.1443599999999998</v>
      </c>
      <c r="CG22" s="4">
        <v>3.21977</v>
      </c>
      <c r="CH22" s="4">
        <v>3.2527699999999999</v>
      </c>
      <c r="CI22" s="4">
        <v>3.2463899999999999</v>
      </c>
      <c r="CJ22" s="4">
        <v>3.2133099999999999</v>
      </c>
      <c r="CK22" s="4">
        <v>3.1693600000000002</v>
      </c>
      <c r="CL22" s="4">
        <v>3.1250300000000002</v>
      </c>
      <c r="CM22" s="4">
        <v>3.0787399999999998</v>
      </c>
      <c r="CN22" s="4">
        <v>3.0184000000000002</v>
      </c>
      <c r="CO22" s="4">
        <v>2.9299499999999998</v>
      </c>
      <c r="CP22" s="4">
        <v>2.8069999999999999</v>
      </c>
      <c r="CQ22" s="4">
        <v>2.6569199999999999</v>
      </c>
      <c r="CR22" s="4">
        <v>2.4973800000000002</v>
      </c>
      <c r="CS22" s="4">
        <v>2.3471899999999999</v>
      </c>
      <c r="CT22" s="4">
        <v>2.2171400000000001</v>
      </c>
      <c r="CU22" s="4">
        <v>2.1053099999999998</v>
      </c>
      <c r="CV22" s="4">
        <v>2.00047</v>
      </c>
      <c r="CW22" s="4">
        <v>1.8892899999999999</v>
      </c>
      <c r="CX22" s="4">
        <v>1.76454</v>
      </c>
      <c r="CY22" s="4">
        <v>1.6284700000000001</v>
      </c>
      <c r="CZ22" s="4">
        <v>1.48851</v>
      </c>
      <c r="DA22" s="4">
        <v>1.3492500000000001</v>
      </c>
      <c r="DB22" s="4">
        <v>1.20618</v>
      </c>
      <c r="DC22" s="4">
        <v>1.0471600000000001</v>
      </c>
      <c r="DD22" s="4">
        <v>0.86156699999999997</v>
      </c>
      <c r="DE22" s="4">
        <v>0.65210999999999997</v>
      </c>
      <c r="DF22" s="4">
        <v>0.44059999999999999</v>
      </c>
      <c r="DG22" s="4">
        <v>0.26261400000000001</v>
      </c>
      <c r="DH22" s="4">
        <v>0.148699</v>
      </c>
      <c r="DI22" s="4">
        <v>9.9951700000000004E-2</v>
      </c>
      <c r="DJ22" s="4">
        <v>0.10044599999999999</v>
      </c>
      <c r="DK22" s="4">
        <v>0.134853</v>
      </c>
      <c r="DL22" s="4">
        <v>0.186032</v>
      </c>
      <c r="DM22" s="4">
        <v>0.229106</v>
      </c>
      <c r="DN22" s="4">
        <v>0.24688599999999999</v>
      </c>
      <c r="DO22" s="4">
        <v>0.23692099999999999</v>
      </c>
      <c r="DP22" s="4">
        <v>0.20680399999999999</v>
      </c>
      <c r="DQ22" s="4">
        <v>0.16795599999999999</v>
      </c>
      <c r="DR22" s="4">
        <v>0.130215</v>
      </c>
      <c r="DS22" s="4">
        <v>9.8282800000000003E-2</v>
      </c>
      <c r="DT22" s="4">
        <v>7.2214399999999998E-2</v>
      </c>
      <c r="DU22" s="4">
        <v>4.9655199999999997E-2</v>
      </c>
      <c r="DV22" s="4">
        <v>2.9452599999999999E-2</v>
      </c>
      <c r="DW22" s="4">
        <v>1.34839E-2</v>
      </c>
      <c r="DX22" s="4">
        <v>4.0378799999999998E-3</v>
      </c>
      <c r="DY22" s="4">
        <v>6.2758900000000001E-4</v>
      </c>
      <c r="DZ22" s="37">
        <v>3.1900000000000003E-5</v>
      </c>
      <c r="EA22" s="4">
        <v>0</v>
      </c>
      <c r="EB22" s="4">
        <v>0</v>
      </c>
      <c r="EC22" s="4">
        <v>0</v>
      </c>
      <c r="ED22" s="4">
        <v>0</v>
      </c>
      <c r="EE22" s="4">
        <v>0</v>
      </c>
      <c r="EF22" s="4">
        <v>0</v>
      </c>
      <c r="EG22" s="4">
        <v>0</v>
      </c>
    </row>
    <row r="23" spans="1:137" x14ac:dyDescent="0.2">
      <c r="A23" s="1" t="s">
        <v>82</v>
      </c>
      <c r="B23" s="1" t="s">
        <v>9</v>
      </c>
      <c r="C23" s="1" t="s">
        <v>85</v>
      </c>
      <c r="D23" s="1">
        <v>110</v>
      </c>
      <c r="E23" s="1">
        <v>9598</v>
      </c>
      <c r="F23" s="1">
        <v>9.5980000000000008</v>
      </c>
      <c r="G23" s="1">
        <v>26.19</v>
      </c>
      <c r="H23" s="1">
        <v>0.68795915100000005</v>
      </c>
      <c r="I23" s="1">
        <v>76.781262999999996</v>
      </c>
      <c r="J23" s="1">
        <v>21.083903830000001</v>
      </c>
      <c r="L23" s="40"/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7.6714299999999997E-4</v>
      </c>
      <c r="V23" s="4">
        <v>9.2284799999999998E-4</v>
      </c>
      <c r="W23" s="4">
        <v>1.33585E-3</v>
      </c>
      <c r="X23" s="4">
        <v>2.4476599999999999E-3</v>
      </c>
      <c r="Y23" s="4">
        <v>5.1836499999999997E-3</v>
      </c>
      <c r="Z23" s="4">
        <v>1.03389E-2</v>
      </c>
      <c r="AA23" s="4">
        <v>1.7439900000000001E-2</v>
      </c>
      <c r="AB23" s="4">
        <v>2.4331800000000001E-2</v>
      </c>
      <c r="AC23" s="4">
        <v>3.0862000000000001E-2</v>
      </c>
      <c r="AD23" s="4">
        <v>3.75985E-2</v>
      </c>
      <c r="AE23" s="4">
        <v>4.4965400000000003E-2</v>
      </c>
      <c r="AF23" s="4">
        <v>5.2181400000000003E-2</v>
      </c>
      <c r="AG23" s="4">
        <v>5.9049200000000003E-2</v>
      </c>
      <c r="AH23" s="4">
        <v>6.6120899999999996E-2</v>
      </c>
      <c r="AI23" s="4">
        <v>7.3022799999999999E-2</v>
      </c>
      <c r="AJ23" s="4">
        <v>7.9889799999999997E-2</v>
      </c>
      <c r="AK23" s="4">
        <v>8.6872400000000002E-2</v>
      </c>
      <c r="AL23" s="4">
        <v>9.4629000000000005E-2</v>
      </c>
      <c r="AM23" s="4">
        <v>0.102988</v>
      </c>
      <c r="AN23" s="4">
        <v>0.111817</v>
      </c>
      <c r="AO23" s="4">
        <v>0.120714</v>
      </c>
      <c r="AP23" s="4">
        <v>0.129442</v>
      </c>
      <c r="AQ23" s="4">
        <v>0.13745099999999999</v>
      </c>
      <c r="AR23" s="4">
        <v>0.14479600000000001</v>
      </c>
      <c r="AS23" s="4">
        <v>0.15159400000000001</v>
      </c>
      <c r="AT23" s="4">
        <v>0.15836700000000001</v>
      </c>
      <c r="AU23" s="4">
        <v>0.164851</v>
      </c>
      <c r="AV23" s="4">
        <v>0.170931</v>
      </c>
      <c r="AW23" s="4">
        <v>0.17644699999999999</v>
      </c>
      <c r="AX23" s="4">
        <v>0.18182699999999999</v>
      </c>
      <c r="AY23" s="4">
        <v>0.18698400000000001</v>
      </c>
      <c r="AZ23" s="4">
        <v>0.19189000000000001</v>
      </c>
      <c r="BA23" s="4">
        <v>0.19652700000000001</v>
      </c>
      <c r="BB23" s="4">
        <v>0.20141000000000001</v>
      </c>
      <c r="BC23" s="4">
        <v>0.20685100000000001</v>
      </c>
      <c r="BD23" s="4">
        <v>0.21315000000000001</v>
      </c>
      <c r="BE23" s="4">
        <v>0.22068599999999999</v>
      </c>
      <c r="BF23" s="4">
        <v>0.230103</v>
      </c>
      <c r="BG23" s="4">
        <v>0.24207000000000001</v>
      </c>
      <c r="BH23" s="4">
        <v>0.25712499999999999</v>
      </c>
      <c r="BI23" s="4">
        <v>0.27591500000000002</v>
      </c>
      <c r="BJ23" s="4">
        <v>0.29920400000000003</v>
      </c>
      <c r="BK23" s="4">
        <v>0.32795999999999997</v>
      </c>
      <c r="BL23" s="4">
        <v>0.363035</v>
      </c>
      <c r="BM23" s="4">
        <v>0.405144</v>
      </c>
      <c r="BN23" s="4">
        <v>0.45497100000000001</v>
      </c>
      <c r="BO23" s="4">
        <v>0.51326000000000005</v>
      </c>
      <c r="BP23" s="4">
        <v>0.58079499999999995</v>
      </c>
      <c r="BQ23" s="4">
        <v>0.65787399999999996</v>
      </c>
      <c r="BR23" s="4">
        <v>0.744502</v>
      </c>
      <c r="BS23" s="4">
        <v>0.84042300000000003</v>
      </c>
      <c r="BT23" s="4">
        <v>0.94561899999999999</v>
      </c>
      <c r="BU23" s="4">
        <v>1.0598799999999999</v>
      </c>
      <c r="BV23" s="4">
        <v>1.1826000000000001</v>
      </c>
      <c r="BW23" s="4">
        <v>1.3128500000000001</v>
      </c>
      <c r="BX23" s="4">
        <v>1.4498599999999999</v>
      </c>
      <c r="BY23" s="4">
        <v>1.59365</v>
      </c>
      <c r="BZ23" s="4">
        <v>1.7442599999999999</v>
      </c>
      <c r="CA23" s="4">
        <v>1.9012100000000001</v>
      </c>
      <c r="CB23" s="4">
        <v>2.0625200000000001</v>
      </c>
      <c r="CC23" s="4">
        <v>2.2256499999999999</v>
      </c>
      <c r="CD23" s="4">
        <v>2.3876599999999999</v>
      </c>
      <c r="CE23" s="4">
        <v>2.5452900000000001</v>
      </c>
      <c r="CF23" s="4">
        <v>2.6937799999999998</v>
      </c>
      <c r="CG23" s="4">
        <v>2.8274499999999998</v>
      </c>
      <c r="CH23" s="4">
        <v>2.94265</v>
      </c>
      <c r="CI23" s="4">
        <v>3.0410300000000001</v>
      </c>
      <c r="CJ23" s="4">
        <v>3.1305399999999999</v>
      </c>
      <c r="CK23" s="4">
        <v>3.2204199999999998</v>
      </c>
      <c r="CL23" s="4">
        <v>3.3149299999999999</v>
      </c>
      <c r="CM23" s="4">
        <v>3.4080699999999999</v>
      </c>
      <c r="CN23" s="4">
        <v>3.4847000000000001</v>
      </c>
      <c r="CO23" s="4">
        <v>3.52786</v>
      </c>
      <c r="CP23" s="4">
        <v>3.5263300000000002</v>
      </c>
      <c r="CQ23" s="4">
        <v>3.48014</v>
      </c>
      <c r="CR23" s="4">
        <v>3.3982000000000001</v>
      </c>
      <c r="CS23" s="4">
        <v>3.2918099999999999</v>
      </c>
      <c r="CT23" s="4">
        <v>3.16805</v>
      </c>
      <c r="CU23" s="4">
        <v>3.0262899999999999</v>
      </c>
      <c r="CV23" s="4">
        <v>2.86083</v>
      </c>
      <c r="CW23" s="4">
        <v>2.66615</v>
      </c>
      <c r="CX23" s="4">
        <v>2.4434399999999998</v>
      </c>
      <c r="CY23" s="4">
        <v>2.20085</v>
      </c>
      <c r="CZ23" s="4">
        <v>1.94817</v>
      </c>
      <c r="DA23" s="4">
        <v>1.69</v>
      </c>
      <c r="DB23" s="4">
        <v>1.4195500000000001</v>
      </c>
      <c r="DC23" s="4">
        <v>1.1291100000000001</v>
      </c>
      <c r="DD23" s="4">
        <v>0.82253399999999999</v>
      </c>
      <c r="DE23" s="4">
        <v>0.52005599999999996</v>
      </c>
      <c r="DF23" s="4">
        <v>0.25561499999999998</v>
      </c>
      <c r="DG23" s="4">
        <v>8.5695199999999999E-2</v>
      </c>
      <c r="DH23" s="4">
        <v>1.4649300000000001E-2</v>
      </c>
      <c r="DI23" s="4">
        <v>9.6432600000000005E-4</v>
      </c>
      <c r="DJ23" s="4">
        <v>0</v>
      </c>
      <c r="DK23" s="4">
        <v>0</v>
      </c>
      <c r="DL23" s="4">
        <v>0</v>
      </c>
      <c r="DM23" s="4">
        <v>0</v>
      </c>
      <c r="DN23" s="4">
        <v>0</v>
      </c>
      <c r="DO23" s="4">
        <v>0</v>
      </c>
      <c r="DP23" s="4">
        <v>0</v>
      </c>
      <c r="DQ23" s="4">
        <v>0</v>
      </c>
      <c r="DR23" s="4">
        <v>0</v>
      </c>
      <c r="DS23" s="4">
        <v>0</v>
      </c>
      <c r="DT23" s="4">
        <v>0</v>
      </c>
      <c r="DU23" s="4">
        <v>0</v>
      </c>
      <c r="DV23" s="4">
        <v>0</v>
      </c>
      <c r="DW23" s="4">
        <v>0</v>
      </c>
      <c r="DX23" s="4">
        <v>0</v>
      </c>
      <c r="DY23" s="4">
        <v>0</v>
      </c>
      <c r="DZ23" s="4">
        <v>0</v>
      </c>
      <c r="EA23" s="4">
        <v>0</v>
      </c>
      <c r="EB23" s="4">
        <v>0</v>
      </c>
      <c r="EC23" s="4">
        <v>0</v>
      </c>
      <c r="ED23" s="4">
        <v>0</v>
      </c>
      <c r="EE23" s="4">
        <v>0</v>
      </c>
      <c r="EF23" s="4">
        <v>0</v>
      </c>
      <c r="EG23" s="4">
        <v>0</v>
      </c>
    </row>
    <row r="24" spans="1:137" x14ac:dyDescent="0.2">
      <c r="A24" s="1" t="s">
        <v>82</v>
      </c>
      <c r="B24" s="1" t="s">
        <v>9</v>
      </c>
      <c r="C24" s="1" t="s">
        <v>85</v>
      </c>
      <c r="D24" s="1">
        <v>115</v>
      </c>
      <c r="E24" s="1">
        <v>10100</v>
      </c>
      <c r="F24" s="1">
        <v>10.1</v>
      </c>
      <c r="G24" s="1">
        <v>30.36</v>
      </c>
      <c r="H24" s="1">
        <v>0.493235588</v>
      </c>
      <c r="I24" s="1">
        <v>75.535810999999995</v>
      </c>
      <c r="J24" s="1">
        <v>24.587421840000001</v>
      </c>
      <c r="L24" s="40"/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5.7809099999999998E-4</v>
      </c>
      <c r="V24" s="4">
        <v>7.3728699999999999E-4</v>
      </c>
      <c r="W24" s="4">
        <v>1.1412E-3</v>
      </c>
      <c r="X24" s="4">
        <v>2.2382499999999998E-3</v>
      </c>
      <c r="Y24" s="4">
        <v>4.7016999999999996E-3</v>
      </c>
      <c r="Z24" s="4">
        <v>8.8966600000000007E-3</v>
      </c>
      <c r="AA24" s="4">
        <v>1.3915800000000001E-2</v>
      </c>
      <c r="AB24" s="4">
        <v>1.8638999999999999E-2</v>
      </c>
      <c r="AC24" s="4">
        <v>2.3156099999999999E-2</v>
      </c>
      <c r="AD24" s="4">
        <v>2.79416E-2</v>
      </c>
      <c r="AE24" s="4">
        <v>3.2926999999999998E-2</v>
      </c>
      <c r="AF24" s="4">
        <v>3.7669500000000002E-2</v>
      </c>
      <c r="AG24" s="4">
        <v>4.2290599999999998E-2</v>
      </c>
      <c r="AH24" s="4">
        <v>4.6903800000000002E-2</v>
      </c>
      <c r="AI24" s="4">
        <v>5.1314400000000003E-2</v>
      </c>
      <c r="AJ24" s="4">
        <v>5.5582199999999998E-2</v>
      </c>
      <c r="AK24" s="4">
        <v>5.9961199999999999E-2</v>
      </c>
      <c r="AL24" s="4">
        <v>6.4641199999999996E-2</v>
      </c>
      <c r="AM24" s="4">
        <v>6.9432300000000002E-2</v>
      </c>
      <c r="AN24" s="4">
        <v>7.4238399999999996E-2</v>
      </c>
      <c r="AO24" s="4">
        <v>7.8983600000000001E-2</v>
      </c>
      <c r="AP24" s="4">
        <v>8.3594699999999994E-2</v>
      </c>
      <c r="AQ24" s="4">
        <v>8.7784100000000004E-2</v>
      </c>
      <c r="AR24" s="4">
        <v>9.1516899999999998E-2</v>
      </c>
      <c r="AS24" s="4">
        <v>9.4881400000000005E-2</v>
      </c>
      <c r="AT24" s="4">
        <v>9.8169800000000002E-2</v>
      </c>
      <c r="AU24" s="4">
        <v>0.101203</v>
      </c>
      <c r="AV24" s="4">
        <v>0.10387200000000001</v>
      </c>
      <c r="AW24" s="4">
        <v>0.10613400000000001</v>
      </c>
      <c r="AX24" s="4">
        <v>0.10834100000000001</v>
      </c>
      <c r="AY24" s="4">
        <v>0.11046400000000001</v>
      </c>
      <c r="AZ24" s="4">
        <v>0.11247600000000001</v>
      </c>
      <c r="BA24" s="4">
        <v>0.114424</v>
      </c>
      <c r="BB24" s="4">
        <v>0.116788</v>
      </c>
      <c r="BC24" s="4">
        <v>0.119884</v>
      </c>
      <c r="BD24" s="4">
        <v>0.123989</v>
      </c>
      <c r="BE24" s="4">
        <v>0.129438</v>
      </c>
      <c r="BF24" s="4">
        <v>0.13680400000000001</v>
      </c>
      <c r="BG24" s="4">
        <v>0.14666599999999999</v>
      </c>
      <c r="BH24" s="4">
        <v>0.159502</v>
      </c>
      <c r="BI24" s="4">
        <v>0.17584900000000001</v>
      </c>
      <c r="BJ24" s="4">
        <v>0.19638700000000001</v>
      </c>
      <c r="BK24" s="4">
        <v>0.22195000000000001</v>
      </c>
      <c r="BL24" s="4">
        <v>0.253328</v>
      </c>
      <c r="BM24" s="4">
        <v>0.29114699999999999</v>
      </c>
      <c r="BN24" s="4">
        <v>0.33606000000000003</v>
      </c>
      <c r="BO24" s="4">
        <v>0.38875999999999999</v>
      </c>
      <c r="BP24" s="4">
        <v>0.450069</v>
      </c>
      <c r="BQ24" s="4">
        <v>0.52038600000000002</v>
      </c>
      <c r="BR24" s="4">
        <v>0.59988799999999998</v>
      </c>
      <c r="BS24" s="4">
        <v>0.68850299999999998</v>
      </c>
      <c r="BT24" s="4">
        <v>0.78639700000000001</v>
      </c>
      <c r="BU24" s="4">
        <v>0.89358300000000002</v>
      </c>
      <c r="BV24" s="4">
        <v>1.0096700000000001</v>
      </c>
      <c r="BW24" s="4">
        <v>1.1339399999999999</v>
      </c>
      <c r="BX24" s="4">
        <v>1.26572</v>
      </c>
      <c r="BY24" s="4">
        <v>1.40517</v>
      </c>
      <c r="BZ24" s="4">
        <v>1.55253</v>
      </c>
      <c r="CA24" s="4">
        <v>1.7078100000000001</v>
      </c>
      <c r="CB24" s="4">
        <v>1.86965</v>
      </c>
      <c r="CC24" s="4">
        <v>2.0362200000000001</v>
      </c>
      <c r="CD24" s="4">
        <v>2.2052999999999998</v>
      </c>
      <c r="CE24" s="4">
        <v>2.3746700000000001</v>
      </c>
      <c r="CF24" s="4">
        <v>2.5409600000000001</v>
      </c>
      <c r="CG24" s="4">
        <v>2.69998</v>
      </c>
      <c r="CH24" s="4">
        <v>2.8489</v>
      </c>
      <c r="CI24" s="4">
        <v>2.9886300000000001</v>
      </c>
      <c r="CJ24" s="4">
        <v>3.1249400000000001</v>
      </c>
      <c r="CK24" s="4">
        <v>3.2639300000000002</v>
      </c>
      <c r="CL24" s="4">
        <v>3.4070100000000001</v>
      </c>
      <c r="CM24" s="4">
        <v>3.5462899999999999</v>
      </c>
      <c r="CN24" s="4">
        <v>3.6657000000000002</v>
      </c>
      <c r="CO24" s="4">
        <v>3.7477900000000002</v>
      </c>
      <c r="CP24" s="4">
        <v>3.7806700000000002</v>
      </c>
      <c r="CQ24" s="4">
        <v>3.7632400000000001</v>
      </c>
      <c r="CR24" s="4">
        <v>3.7031499999999999</v>
      </c>
      <c r="CS24" s="4">
        <v>3.6112199999999999</v>
      </c>
      <c r="CT24" s="4">
        <v>3.4953599999999998</v>
      </c>
      <c r="CU24" s="4">
        <v>3.3572899999999999</v>
      </c>
      <c r="CV24" s="4">
        <v>3.1942900000000001</v>
      </c>
      <c r="CW24" s="4">
        <v>3.00305</v>
      </c>
      <c r="CX24" s="4">
        <v>2.78552</v>
      </c>
      <c r="CY24" s="4">
        <v>2.5490499999999998</v>
      </c>
      <c r="CZ24" s="4">
        <v>2.3000799999999999</v>
      </c>
      <c r="DA24" s="4">
        <v>2.0380199999999999</v>
      </c>
      <c r="DB24" s="4">
        <v>1.7487600000000001</v>
      </c>
      <c r="DC24" s="4">
        <v>1.41734</v>
      </c>
      <c r="DD24" s="4">
        <v>1.04827</v>
      </c>
      <c r="DE24" s="4">
        <v>0.67253300000000005</v>
      </c>
      <c r="DF24" s="4">
        <v>0.33579799999999999</v>
      </c>
      <c r="DG24" s="4">
        <v>0.115651</v>
      </c>
      <c r="DH24" s="4">
        <v>2.0337600000000001E-2</v>
      </c>
      <c r="DI24" s="4">
        <v>1.43224E-3</v>
      </c>
      <c r="DJ24" s="4">
        <v>0</v>
      </c>
      <c r="DK24" s="4">
        <v>0</v>
      </c>
      <c r="DL24" s="4">
        <v>0</v>
      </c>
      <c r="DM24" s="4">
        <v>0</v>
      </c>
      <c r="DN24" s="4">
        <v>0</v>
      </c>
      <c r="DO24" s="4">
        <v>0</v>
      </c>
      <c r="DP24" s="4">
        <v>0</v>
      </c>
      <c r="DQ24" s="4">
        <v>0</v>
      </c>
      <c r="DR24" s="4">
        <v>0</v>
      </c>
      <c r="DS24" s="4">
        <v>0</v>
      </c>
      <c r="DT24" s="4">
        <v>0</v>
      </c>
      <c r="DU24" s="4">
        <v>0</v>
      </c>
      <c r="DV24" s="4">
        <v>0</v>
      </c>
      <c r="DW24" s="4">
        <v>0</v>
      </c>
      <c r="DX24" s="4">
        <v>0</v>
      </c>
      <c r="DY24" s="4">
        <v>0</v>
      </c>
      <c r="DZ24" s="4">
        <v>0</v>
      </c>
      <c r="EA24" s="4">
        <v>0</v>
      </c>
      <c r="EB24" s="4">
        <v>0</v>
      </c>
      <c r="EC24" s="4">
        <v>0</v>
      </c>
      <c r="ED24" s="4">
        <v>0</v>
      </c>
      <c r="EE24" s="4">
        <v>0</v>
      </c>
      <c r="EF24" s="4">
        <v>0</v>
      </c>
      <c r="EG24" s="4">
        <v>0</v>
      </c>
    </row>
    <row r="25" spans="1:137" x14ac:dyDescent="0.2">
      <c r="A25" s="1" t="s">
        <v>82</v>
      </c>
      <c r="B25" s="1" t="s">
        <v>9</v>
      </c>
      <c r="C25" s="1" t="s">
        <v>85</v>
      </c>
      <c r="D25" s="1">
        <v>120</v>
      </c>
      <c r="E25" s="1">
        <v>10599</v>
      </c>
      <c r="F25" s="1">
        <v>10.599</v>
      </c>
      <c r="G25" s="1">
        <v>112.05</v>
      </c>
      <c r="H25" s="1">
        <v>0.27359537</v>
      </c>
      <c r="I25" s="1">
        <v>39.584778</v>
      </c>
      <c r="J25" s="1">
        <v>59.539932</v>
      </c>
      <c r="L25" s="40"/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2.82074E-4</v>
      </c>
      <c r="V25" s="4">
        <v>3.6718100000000001E-4</v>
      </c>
      <c r="W25" s="4">
        <v>5.8230499999999998E-4</v>
      </c>
      <c r="X25" s="4">
        <v>1.1592099999999999E-3</v>
      </c>
      <c r="Y25" s="4">
        <v>2.4236700000000002E-3</v>
      </c>
      <c r="Z25" s="4">
        <v>4.5430100000000001E-3</v>
      </c>
      <c r="AA25" s="4">
        <v>7.0707799999999996E-3</v>
      </c>
      <c r="AB25" s="4">
        <v>9.5271399999999999E-3</v>
      </c>
      <c r="AC25" s="4">
        <v>1.19554E-2</v>
      </c>
      <c r="AD25" s="4">
        <v>1.46071E-2</v>
      </c>
      <c r="AE25" s="4">
        <v>1.74524E-2</v>
      </c>
      <c r="AF25" s="4">
        <v>2.0272100000000001E-2</v>
      </c>
      <c r="AG25" s="4">
        <v>2.3075999999999999E-2</v>
      </c>
      <c r="AH25" s="4">
        <v>2.5934599999999999E-2</v>
      </c>
      <c r="AI25" s="4">
        <v>2.88629E-2</v>
      </c>
      <c r="AJ25" s="4">
        <v>3.1894100000000002E-2</v>
      </c>
      <c r="AK25" s="4">
        <v>3.5082599999999999E-2</v>
      </c>
      <c r="AL25" s="4">
        <v>3.8502799999999997E-2</v>
      </c>
      <c r="AM25" s="4">
        <v>4.2157800000000002E-2</v>
      </c>
      <c r="AN25" s="4">
        <v>4.6035600000000003E-2</v>
      </c>
      <c r="AO25" s="4">
        <v>4.9947100000000001E-2</v>
      </c>
      <c r="AP25" s="4">
        <v>5.38217E-2</v>
      </c>
      <c r="AQ25" s="4">
        <v>5.7485399999999999E-2</v>
      </c>
      <c r="AR25" s="4">
        <v>6.09962E-2</v>
      </c>
      <c r="AS25" s="4">
        <v>6.4239400000000002E-2</v>
      </c>
      <c r="AT25" s="4">
        <v>6.7358399999999999E-2</v>
      </c>
      <c r="AU25" s="4">
        <v>7.0272799999999996E-2</v>
      </c>
      <c r="AV25" s="4">
        <v>7.3030700000000004E-2</v>
      </c>
      <c r="AW25" s="4">
        <v>7.5523400000000004E-2</v>
      </c>
      <c r="AX25" s="4">
        <v>7.7814900000000006E-2</v>
      </c>
      <c r="AY25" s="4">
        <v>7.9902100000000004E-2</v>
      </c>
      <c r="AZ25" s="4">
        <v>8.1876500000000005E-2</v>
      </c>
      <c r="BA25" s="4">
        <v>8.3843399999999998E-2</v>
      </c>
      <c r="BB25" s="4">
        <v>8.5907399999999995E-2</v>
      </c>
      <c r="BC25" s="4">
        <v>8.8233500000000006E-2</v>
      </c>
      <c r="BD25" s="4">
        <v>9.1036900000000004E-2</v>
      </c>
      <c r="BE25" s="4">
        <v>9.4742499999999993E-2</v>
      </c>
      <c r="BF25" s="4">
        <v>9.95944E-2</v>
      </c>
      <c r="BG25" s="4">
        <v>0.10587199999999999</v>
      </c>
      <c r="BH25" s="4">
        <v>0.113764</v>
      </c>
      <c r="BI25" s="4">
        <v>0.123806</v>
      </c>
      <c r="BJ25" s="4">
        <v>0.136462</v>
      </c>
      <c r="BK25" s="4">
        <v>0.15220500000000001</v>
      </c>
      <c r="BL25" s="4">
        <v>0.17132600000000001</v>
      </c>
      <c r="BM25" s="4">
        <v>0.194276</v>
      </c>
      <c r="BN25" s="4">
        <v>0.22170300000000001</v>
      </c>
      <c r="BO25" s="4">
        <v>0.25425799999999998</v>
      </c>
      <c r="BP25" s="4">
        <v>0.29246299999999997</v>
      </c>
      <c r="BQ25" s="4">
        <v>0.33644800000000002</v>
      </c>
      <c r="BR25" s="4">
        <v>0.386515</v>
      </c>
      <c r="BS25" s="4">
        <v>0.442942</v>
      </c>
      <c r="BT25" s="4">
        <v>0.50611099999999998</v>
      </c>
      <c r="BU25" s="4">
        <v>0.57577299999999998</v>
      </c>
      <c r="BV25" s="4">
        <v>0.65136300000000003</v>
      </c>
      <c r="BW25" s="4">
        <v>0.73236000000000001</v>
      </c>
      <c r="BX25" s="4">
        <v>0.81869800000000004</v>
      </c>
      <c r="BY25" s="4">
        <v>0.910547</v>
      </c>
      <c r="BZ25" s="4">
        <v>1.00729</v>
      </c>
      <c r="CA25" s="4">
        <v>1.1075999999999999</v>
      </c>
      <c r="CB25" s="4">
        <v>1.2092700000000001</v>
      </c>
      <c r="CC25" s="4">
        <v>1.3103800000000001</v>
      </c>
      <c r="CD25" s="4">
        <v>1.4078999999999999</v>
      </c>
      <c r="CE25" s="4">
        <v>1.49701</v>
      </c>
      <c r="CF25" s="4">
        <v>1.5703100000000001</v>
      </c>
      <c r="CG25" s="4">
        <v>1.6214200000000001</v>
      </c>
      <c r="CH25" s="4">
        <v>1.64968</v>
      </c>
      <c r="CI25" s="4">
        <v>1.66221</v>
      </c>
      <c r="CJ25" s="4">
        <v>1.6713</v>
      </c>
      <c r="CK25" s="4">
        <v>1.68604</v>
      </c>
      <c r="CL25" s="4">
        <v>1.70682</v>
      </c>
      <c r="CM25" s="4">
        <v>1.7233499999999999</v>
      </c>
      <c r="CN25" s="4">
        <v>1.72051</v>
      </c>
      <c r="CO25" s="4">
        <v>1.6875599999999999</v>
      </c>
      <c r="CP25" s="4">
        <v>1.6245700000000001</v>
      </c>
      <c r="CQ25" s="4">
        <v>1.54382</v>
      </c>
      <c r="CR25" s="4">
        <v>1.46275</v>
      </c>
      <c r="CS25" s="4">
        <v>1.39602</v>
      </c>
      <c r="CT25" s="4">
        <v>1.34995</v>
      </c>
      <c r="CU25" s="4">
        <v>1.32203</v>
      </c>
      <c r="CV25" s="4">
        <v>1.3062100000000001</v>
      </c>
      <c r="CW25" s="4">
        <v>1.2985500000000001</v>
      </c>
      <c r="CX25" s="4">
        <v>1.3017799999999999</v>
      </c>
      <c r="CY25" s="4">
        <v>1.3246500000000001</v>
      </c>
      <c r="CZ25" s="4">
        <v>1.37598</v>
      </c>
      <c r="DA25" s="4">
        <v>1.45791</v>
      </c>
      <c r="DB25" s="4">
        <v>1.56151</v>
      </c>
      <c r="DC25" s="4">
        <v>1.6707799999999999</v>
      </c>
      <c r="DD25" s="4">
        <v>1.7741199999999999</v>
      </c>
      <c r="DE25" s="4">
        <v>1.8758300000000001</v>
      </c>
      <c r="DF25" s="4">
        <v>1.9972300000000001</v>
      </c>
      <c r="DG25" s="4">
        <v>2.1642600000000001</v>
      </c>
      <c r="DH25" s="4">
        <v>2.3875799999999998</v>
      </c>
      <c r="DI25" s="4">
        <v>2.6484700000000001</v>
      </c>
      <c r="DJ25" s="4">
        <v>2.8969100000000001</v>
      </c>
      <c r="DK25" s="4">
        <v>3.0695100000000002</v>
      </c>
      <c r="DL25" s="4">
        <v>3.11476</v>
      </c>
      <c r="DM25" s="4">
        <v>3.0137299999999998</v>
      </c>
      <c r="DN25" s="4">
        <v>2.7821500000000001</v>
      </c>
      <c r="DO25" s="4">
        <v>2.4639000000000002</v>
      </c>
      <c r="DP25" s="4">
        <v>2.1062699999999999</v>
      </c>
      <c r="DQ25" s="4">
        <v>1.75013</v>
      </c>
      <c r="DR25" s="4">
        <v>1.4166099999999999</v>
      </c>
      <c r="DS25" s="4">
        <v>1.12178</v>
      </c>
      <c r="DT25" s="4">
        <v>0.86583900000000003</v>
      </c>
      <c r="DU25" s="4">
        <v>0.64654800000000001</v>
      </c>
      <c r="DV25" s="4">
        <v>0.44342999999999999</v>
      </c>
      <c r="DW25" s="4">
        <v>0.28750300000000001</v>
      </c>
      <c r="DX25" s="4">
        <v>0.196405</v>
      </c>
      <c r="DY25" s="4">
        <v>0.19022700000000001</v>
      </c>
      <c r="DZ25" s="4">
        <v>0.25936100000000001</v>
      </c>
      <c r="EA25" s="4">
        <v>0.43657099999999999</v>
      </c>
      <c r="EB25" s="4">
        <v>0.71434799999999998</v>
      </c>
      <c r="EC25" s="4">
        <v>1.0780700000000001</v>
      </c>
      <c r="ED25" s="4">
        <v>1.4435199999999999</v>
      </c>
      <c r="EE25" s="4">
        <v>1.71645</v>
      </c>
      <c r="EF25" s="4">
        <v>2.0590199999999999</v>
      </c>
      <c r="EG25" s="4">
        <v>0</v>
      </c>
    </row>
    <row r="26" spans="1:137" x14ac:dyDescent="0.2">
      <c r="A26" s="1" t="s">
        <v>82</v>
      </c>
      <c r="B26" s="1" t="s">
        <v>9</v>
      </c>
      <c r="C26" s="1" t="s">
        <v>85</v>
      </c>
      <c r="D26" s="1">
        <v>125</v>
      </c>
      <c r="E26" s="1">
        <v>11112</v>
      </c>
      <c r="F26" s="1">
        <v>11.112</v>
      </c>
      <c r="G26" s="1">
        <v>27.39</v>
      </c>
      <c r="H26" s="1">
        <v>0.62131297600000002</v>
      </c>
      <c r="I26" s="1">
        <v>76.335828000000006</v>
      </c>
      <c r="J26" s="1">
        <v>22.691223990000001</v>
      </c>
      <c r="L26" s="40"/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7.5463799999999997E-4</v>
      </c>
      <c r="V26" s="4">
        <v>9.4717800000000002E-4</v>
      </c>
      <c r="W26" s="4">
        <v>1.4396599999999999E-3</v>
      </c>
      <c r="X26" s="4">
        <v>2.7832899999999999E-3</v>
      </c>
      <c r="Y26" s="4">
        <v>5.8647100000000004E-3</v>
      </c>
      <c r="Z26" s="4">
        <v>1.1213900000000001E-2</v>
      </c>
      <c r="AA26" s="4">
        <v>1.7752299999999999E-2</v>
      </c>
      <c r="AB26" s="4">
        <v>2.38652E-2</v>
      </c>
      <c r="AC26" s="4">
        <v>2.96411E-2</v>
      </c>
      <c r="AD26" s="4">
        <v>3.5680400000000001E-2</v>
      </c>
      <c r="AE26" s="4">
        <v>4.1954400000000003E-2</v>
      </c>
      <c r="AF26" s="4">
        <v>4.7880199999999998E-2</v>
      </c>
      <c r="AG26" s="4">
        <v>5.3585300000000002E-2</v>
      </c>
      <c r="AH26" s="4">
        <v>5.9269200000000001E-2</v>
      </c>
      <c r="AI26" s="4">
        <v>6.4538700000000004E-2</v>
      </c>
      <c r="AJ26" s="4">
        <v>6.9538900000000001E-2</v>
      </c>
      <c r="AK26" s="4">
        <v>7.4590400000000001E-2</v>
      </c>
      <c r="AL26" s="4">
        <v>8.0013500000000001E-2</v>
      </c>
      <c r="AM26" s="4">
        <v>8.5453100000000004E-2</v>
      </c>
      <c r="AN26" s="4">
        <v>9.0800199999999998E-2</v>
      </c>
      <c r="AO26" s="4">
        <v>9.5997200000000005E-2</v>
      </c>
      <c r="AP26" s="4">
        <v>0.100949</v>
      </c>
      <c r="AQ26" s="4">
        <v>0.105325</v>
      </c>
      <c r="AR26" s="4">
        <v>0.109085</v>
      </c>
      <c r="AS26" s="4">
        <v>0.112397</v>
      </c>
      <c r="AT26" s="4">
        <v>0.115594</v>
      </c>
      <c r="AU26" s="4">
        <v>0.118454</v>
      </c>
      <c r="AV26" s="4">
        <v>0.120851</v>
      </c>
      <c r="AW26" s="4">
        <v>0.122738</v>
      </c>
      <c r="AX26" s="4">
        <v>0.124597</v>
      </c>
      <c r="AY26" s="4">
        <v>0.12634799999999999</v>
      </c>
      <c r="AZ26" s="4">
        <v>0.127974</v>
      </c>
      <c r="BA26" s="4">
        <v>0.129469</v>
      </c>
      <c r="BB26" s="4">
        <v>0.13148899999999999</v>
      </c>
      <c r="BC26" s="4">
        <v>0.13434399999999999</v>
      </c>
      <c r="BD26" s="4">
        <v>0.138375</v>
      </c>
      <c r="BE26" s="4">
        <v>0.143869</v>
      </c>
      <c r="BF26" s="4">
        <v>0.151555</v>
      </c>
      <c r="BG26" s="4">
        <v>0.16205600000000001</v>
      </c>
      <c r="BH26" s="4">
        <v>0.17593800000000001</v>
      </c>
      <c r="BI26" s="4">
        <v>0.193748</v>
      </c>
      <c r="BJ26" s="4">
        <v>0.216277</v>
      </c>
      <c r="BK26" s="4">
        <v>0.244449</v>
      </c>
      <c r="BL26" s="4">
        <v>0.27915699999999999</v>
      </c>
      <c r="BM26" s="4">
        <v>0.32111200000000001</v>
      </c>
      <c r="BN26" s="4">
        <v>0.37101600000000001</v>
      </c>
      <c r="BO26" s="4">
        <v>0.42962800000000001</v>
      </c>
      <c r="BP26" s="4">
        <v>0.497807</v>
      </c>
      <c r="BQ26" s="4">
        <v>0.57601100000000005</v>
      </c>
      <c r="BR26" s="4">
        <v>0.664385</v>
      </c>
      <c r="BS26" s="4">
        <v>0.76280300000000001</v>
      </c>
      <c r="BT26" s="4">
        <v>0.87133499999999997</v>
      </c>
      <c r="BU26" s="4">
        <v>0.98993500000000001</v>
      </c>
      <c r="BV26" s="4">
        <v>1.1181099999999999</v>
      </c>
      <c r="BW26" s="4">
        <v>1.25502</v>
      </c>
      <c r="BX26" s="4">
        <v>1.3998200000000001</v>
      </c>
      <c r="BY26" s="4">
        <v>1.55246</v>
      </c>
      <c r="BZ26" s="4">
        <v>1.71305</v>
      </c>
      <c r="CA26" s="4">
        <v>1.8813500000000001</v>
      </c>
      <c r="CB26" s="4">
        <v>2.0556299999999998</v>
      </c>
      <c r="CC26" s="4">
        <v>2.23333</v>
      </c>
      <c r="CD26" s="4">
        <v>2.4114900000000001</v>
      </c>
      <c r="CE26" s="4">
        <v>2.5870000000000002</v>
      </c>
      <c r="CF26" s="4">
        <v>2.7555399999999999</v>
      </c>
      <c r="CG26" s="4">
        <v>2.9116499999999998</v>
      </c>
      <c r="CH26" s="4">
        <v>3.0509599999999999</v>
      </c>
      <c r="CI26" s="4">
        <v>3.1729599999999998</v>
      </c>
      <c r="CJ26" s="4">
        <v>3.2821400000000001</v>
      </c>
      <c r="CK26" s="4">
        <v>3.3839999999999999</v>
      </c>
      <c r="CL26" s="4">
        <v>3.4796800000000001</v>
      </c>
      <c r="CM26" s="4">
        <v>3.5614499999999998</v>
      </c>
      <c r="CN26" s="4">
        <v>3.6138699999999999</v>
      </c>
      <c r="CO26" s="4">
        <v>3.6207600000000002</v>
      </c>
      <c r="CP26" s="4">
        <v>3.5724200000000002</v>
      </c>
      <c r="CQ26" s="4">
        <v>3.47099</v>
      </c>
      <c r="CR26" s="4">
        <v>3.3281700000000001</v>
      </c>
      <c r="CS26" s="4">
        <v>3.1589999999999998</v>
      </c>
      <c r="CT26" s="4">
        <v>2.9753099999999999</v>
      </c>
      <c r="CU26" s="4">
        <v>2.7820299999999998</v>
      </c>
      <c r="CV26" s="4">
        <v>2.5794299999999999</v>
      </c>
      <c r="CW26" s="4">
        <v>2.3675099999999998</v>
      </c>
      <c r="CX26" s="4">
        <v>2.1503700000000001</v>
      </c>
      <c r="CY26" s="4">
        <v>1.9364300000000001</v>
      </c>
      <c r="CZ26" s="4">
        <v>1.7340100000000001</v>
      </c>
      <c r="DA26" s="4">
        <v>1.5455099999999999</v>
      </c>
      <c r="DB26" s="4">
        <v>1.3644099999999999</v>
      </c>
      <c r="DC26" s="4">
        <v>1.17841</v>
      </c>
      <c r="DD26" s="4">
        <v>0.97767400000000004</v>
      </c>
      <c r="DE26" s="4">
        <v>0.76381299999999996</v>
      </c>
      <c r="DF26" s="4">
        <v>0.55333100000000002</v>
      </c>
      <c r="DG26" s="4">
        <v>0.37252000000000002</v>
      </c>
      <c r="DH26" s="4">
        <v>0.244618</v>
      </c>
      <c r="DI26" s="4">
        <v>0.17590800000000001</v>
      </c>
      <c r="DJ26" s="4">
        <v>0.157197</v>
      </c>
      <c r="DK26" s="4">
        <v>0.17383499999999999</v>
      </c>
      <c r="DL26" s="4">
        <v>0.208869</v>
      </c>
      <c r="DM26" s="4">
        <v>0.241177</v>
      </c>
      <c r="DN26" s="4">
        <v>0.252307</v>
      </c>
      <c r="DO26" s="4">
        <v>0.235487</v>
      </c>
      <c r="DP26" s="4">
        <v>0.19672600000000001</v>
      </c>
      <c r="DQ26" s="4">
        <v>0.14976100000000001</v>
      </c>
      <c r="DR26" s="4">
        <v>0.107972</v>
      </c>
      <c r="DS26" s="4">
        <v>7.7937099999999995E-2</v>
      </c>
      <c r="DT26" s="4">
        <v>5.8675100000000001E-2</v>
      </c>
      <c r="DU26" s="4">
        <v>4.5146699999999998E-2</v>
      </c>
      <c r="DV26" s="4">
        <v>3.17589E-2</v>
      </c>
      <c r="DW26" s="4">
        <v>1.8271599999999999E-2</v>
      </c>
      <c r="DX26" s="4">
        <v>7.6444900000000003E-3</v>
      </c>
      <c r="DY26" s="4">
        <v>2.1350499999999999E-3</v>
      </c>
      <c r="DZ26" s="4">
        <v>3.29346E-4</v>
      </c>
      <c r="EA26" s="37">
        <v>2.0699999999999998E-5</v>
      </c>
      <c r="EB26" s="4">
        <v>0</v>
      </c>
      <c r="EC26" s="4">
        <v>0</v>
      </c>
      <c r="ED26" s="4">
        <v>0</v>
      </c>
      <c r="EE26" s="4">
        <v>0</v>
      </c>
      <c r="EF26" s="4">
        <v>0</v>
      </c>
      <c r="EG26" s="4">
        <v>0</v>
      </c>
    </row>
    <row r="27" spans="1:137" x14ac:dyDescent="0.2">
      <c r="A27" s="1" t="s">
        <v>82</v>
      </c>
      <c r="B27" s="1" t="s">
        <v>9</v>
      </c>
      <c r="C27" s="1" t="s">
        <v>85</v>
      </c>
      <c r="D27" s="1">
        <v>130</v>
      </c>
      <c r="E27" s="1">
        <v>11604</v>
      </c>
      <c r="F27" s="1">
        <v>11.603999999999999</v>
      </c>
      <c r="G27" s="1">
        <v>123.61</v>
      </c>
      <c r="H27" s="1">
        <v>0.399387412</v>
      </c>
      <c r="I27" s="1">
        <v>35.016392000000003</v>
      </c>
      <c r="J27" s="1">
        <v>64.169977860000003</v>
      </c>
      <c r="L27" s="40"/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4.9362600000000005E-4</v>
      </c>
      <c r="V27" s="4">
        <v>6.1876599999999998E-4</v>
      </c>
      <c r="W27" s="4">
        <v>9.3886999999999996E-4</v>
      </c>
      <c r="X27" s="4">
        <v>1.8157099999999999E-3</v>
      </c>
      <c r="Y27" s="4">
        <v>3.8293099999999998E-3</v>
      </c>
      <c r="Z27" s="4">
        <v>7.3186299999999996E-3</v>
      </c>
      <c r="AA27" s="4">
        <v>1.15584E-2</v>
      </c>
      <c r="AB27" s="4">
        <v>1.55014E-2</v>
      </c>
      <c r="AC27" s="4">
        <v>1.92173E-2</v>
      </c>
      <c r="AD27" s="4">
        <v>2.3093200000000001E-2</v>
      </c>
      <c r="AE27" s="4">
        <v>2.7094699999999999E-2</v>
      </c>
      <c r="AF27" s="4">
        <v>3.08627E-2</v>
      </c>
      <c r="AG27" s="4">
        <v>3.4502400000000003E-2</v>
      </c>
      <c r="AH27" s="4">
        <v>3.8105399999999998E-2</v>
      </c>
      <c r="AI27" s="4">
        <v>4.1387300000000002E-2</v>
      </c>
      <c r="AJ27" s="4">
        <v>4.4473199999999997E-2</v>
      </c>
      <c r="AK27" s="4">
        <v>4.7607700000000003E-2</v>
      </c>
      <c r="AL27" s="4">
        <v>5.0968800000000002E-2</v>
      </c>
      <c r="AM27" s="4">
        <v>5.4292199999999999E-2</v>
      </c>
      <c r="AN27" s="4">
        <v>5.7534399999999999E-2</v>
      </c>
      <c r="AO27" s="4">
        <v>6.0687499999999998E-2</v>
      </c>
      <c r="AP27" s="4">
        <v>6.3682699999999995E-2</v>
      </c>
      <c r="AQ27" s="4">
        <v>6.6306299999999999E-2</v>
      </c>
      <c r="AR27" s="4">
        <v>6.8579399999999999E-2</v>
      </c>
      <c r="AS27" s="4">
        <v>7.0602200000000004E-2</v>
      </c>
      <c r="AT27" s="4">
        <v>7.2568800000000003E-2</v>
      </c>
      <c r="AU27" s="4">
        <v>7.4301400000000004E-2</v>
      </c>
      <c r="AV27" s="4">
        <v>7.5769600000000006E-2</v>
      </c>
      <c r="AW27" s="4">
        <v>7.6935000000000003E-2</v>
      </c>
      <c r="AX27" s="4">
        <v>7.8100299999999998E-2</v>
      </c>
      <c r="AY27" s="4">
        <v>7.9152799999999995E-2</v>
      </c>
      <c r="AZ27" s="4">
        <v>8.0078499999999997E-2</v>
      </c>
      <c r="BA27" s="4">
        <v>8.0860299999999996E-2</v>
      </c>
      <c r="BB27" s="4">
        <v>8.1896899999999995E-2</v>
      </c>
      <c r="BC27" s="4">
        <v>8.3290799999999998E-2</v>
      </c>
      <c r="BD27" s="4">
        <v>8.5162799999999997E-2</v>
      </c>
      <c r="BE27" s="4">
        <v>8.7659399999999998E-2</v>
      </c>
      <c r="BF27" s="4">
        <v>9.1216199999999997E-2</v>
      </c>
      <c r="BG27" s="4">
        <v>9.6152100000000004E-2</v>
      </c>
      <c r="BH27" s="4">
        <v>0.102697</v>
      </c>
      <c r="BI27" s="4">
        <v>0.11113099999999999</v>
      </c>
      <c r="BJ27" s="4">
        <v>0.12191299999999999</v>
      </c>
      <c r="BK27" s="4">
        <v>0.135571</v>
      </c>
      <c r="BL27" s="4">
        <v>0.15254499999999999</v>
      </c>
      <c r="BM27" s="4">
        <v>0.17316899999999999</v>
      </c>
      <c r="BN27" s="4">
        <v>0.19783600000000001</v>
      </c>
      <c r="BO27" s="4">
        <v>0.22697899999999999</v>
      </c>
      <c r="BP27" s="4">
        <v>0.261075</v>
      </c>
      <c r="BQ27" s="4">
        <v>0.30024299999999998</v>
      </c>
      <c r="BR27" s="4">
        <v>0.34446100000000002</v>
      </c>
      <c r="BS27" s="4">
        <v>0.39357900000000001</v>
      </c>
      <c r="BT27" s="4">
        <v>0.44764700000000002</v>
      </c>
      <c r="BU27" s="4">
        <v>0.50651100000000004</v>
      </c>
      <c r="BV27" s="4">
        <v>0.56970399999999999</v>
      </c>
      <c r="BW27" s="4">
        <v>0.63660000000000005</v>
      </c>
      <c r="BX27" s="4">
        <v>0.70667899999999995</v>
      </c>
      <c r="BY27" s="4">
        <v>0.77992600000000001</v>
      </c>
      <c r="BZ27" s="4">
        <v>0.85602599999999995</v>
      </c>
      <c r="CA27" s="4">
        <v>0.93430100000000005</v>
      </c>
      <c r="CB27" s="4">
        <v>1.01294</v>
      </c>
      <c r="CC27" s="4">
        <v>1.09023</v>
      </c>
      <c r="CD27" s="4">
        <v>1.1640999999999999</v>
      </c>
      <c r="CE27" s="4">
        <v>1.2323900000000001</v>
      </c>
      <c r="CF27" s="4">
        <v>1.29166</v>
      </c>
      <c r="CG27" s="4">
        <v>1.3383100000000001</v>
      </c>
      <c r="CH27" s="4">
        <v>1.37086</v>
      </c>
      <c r="CI27" s="4">
        <v>1.3915599999999999</v>
      </c>
      <c r="CJ27" s="4">
        <v>1.40682</v>
      </c>
      <c r="CK27" s="4">
        <v>1.42299</v>
      </c>
      <c r="CL27" s="4">
        <v>1.4431799999999999</v>
      </c>
      <c r="CM27" s="4">
        <v>1.46448</v>
      </c>
      <c r="CN27" s="4">
        <v>1.4799899999999999</v>
      </c>
      <c r="CO27" s="4">
        <v>1.4836199999999999</v>
      </c>
      <c r="CP27" s="4">
        <v>1.4742299999999999</v>
      </c>
      <c r="CQ27" s="4">
        <v>1.45817</v>
      </c>
      <c r="CR27" s="4">
        <v>1.4459500000000001</v>
      </c>
      <c r="CS27" s="4">
        <v>1.4475800000000001</v>
      </c>
      <c r="CT27" s="4">
        <v>1.46817</v>
      </c>
      <c r="CU27" s="4">
        <v>1.50631</v>
      </c>
      <c r="CV27" s="4">
        <v>1.5567200000000001</v>
      </c>
      <c r="CW27" s="4">
        <v>1.6139699999999999</v>
      </c>
      <c r="CX27" s="4">
        <v>1.6762900000000001</v>
      </c>
      <c r="CY27" s="4">
        <v>1.7459800000000001</v>
      </c>
      <c r="CZ27" s="4">
        <v>1.8263400000000001</v>
      </c>
      <c r="DA27" s="4">
        <v>1.9176200000000001</v>
      </c>
      <c r="DB27" s="4">
        <v>2.0138500000000001</v>
      </c>
      <c r="DC27" s="4">
        <v>2.1038700000000001</v>
      </c>
      <c r="DD27" s="4">
        <v>2.1763300000000001</v>
      </c>
      <c r="DE27" s="4">
        <v>2.22627</v>
      </c>
      <c r="DF27" s="4">
        <v>2.2594599999999998</v>
      </c>
      <c r="DG27" s="4">
        <v>2.2911700000000002</v>
      </c>
      <c r="DH27" s="4">
        <v>2.3399000000000001</v>
      </c>
      <c r="DI27" s="4">
        <v>2.4189600000000002</v>
      </c>
      <c r="DJ27" s="4">
        <v>2.5295800000000002</v>
      </c>
      <c r="DK27" s="4">
        <v>2.65802</v>
      </c>
      <c r="DL27" s="4">
        <v>2.77773</v>
      </c>
      <c r="DM27" s="4">
        <v>2.8567499999999999</v>
      </c>
      <c r="DN27" s="4">
        <v>2.8682099999999999</v>
      </c>
      <c r="DO27" s="4">
        <v>2.8001</v>
      </c>
      <c r="DP27" s="4">
        <v>2.6596000000000002</v>
      </c>
      <c r="DQ27" s="4">
        <v>2.4697399999999998</v>
      </c>
      <c r="DR27" s="4">
        <v>2.2594500000000002</v>
      </c>
      <c r="DS27" s="4">
        <v>2.0511699999999999</v>
      </c>
      <c r="DT27" s="4">
        <v>1.85198</v>
      </c>
      <c r="DU27" s="4">
        <v>1.65361</v>
      </c>
      <c r="DV27" s="4">
        <v>1.4399500000000001</v>
      </c>
      <c r="DW27" s="4">
        <v>1.2017599999999999</v>
      </c>
      <c r="DX27" s="4">
        <v>0.94198300000000001</v>
      </c>
      <c r="DY27" s="4">
        <v>0.68036600000000003</v>
      </c>
      <c r="DZ27" s="4">
        <v>0.44234299999999999</v>
      </c>
      <c r="EA27" s="4">
        <v>0.23611699999999999</v>
      </c>
      <c r="EB27" s="4">
        <v>9.4006199999999998E-2</v>
      </c>
      <c r="EC27" s="4">
        <v>2.1761699999999998E-2</v>
      </c>
      <c r="ED27" s="4">
        <v>2.6047800000000001E-3</v>
      </c>
      <c r="EE27" s="4">
        <v>1.06179E-4</v>
      </c>
      <c r="EF27" s="4">
        <v>0</v>
      </c>
      <c r="EG27" s="4">
        <v>0</v>
      </c>
    </row>
    <row r="28" spans="1:137" x14ac:dyDescent="0.2">
      <c r="A28" s="1" t="s">
        <v>82</v>
      </c>
      <c r="B28" s="1" t="s">
        <v>30</v>
      </c>
      <c r="C28" s="1" t="s">
        <v>87</v>
      </c>
      <c r="D28" s="1">
        <v>5</v>
      </c>
      <c r="E28" s="1">
        <v>96</v>
      </c>
      <c r="F28" s="1">
        <v>9.6000000000000002E-2</v>
      </c>
      <c r="G28" s="1">
        <v>122.797</v>
      </c>
      <c r="H28" s="1">
        <v>3.253676086</v>
      </c>
      <c r="I28" s="1">
        <v>21.003595000000001</v>
      </c>
      <c r="J28" s="1">
        <v>75.74273006</v>
      </c>
      <c r="L28" s="40"/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3.8491799999999999E-4</v>
      </c>
      <c r="V28" s="4">
        <v>4.8186799999999999E-4</v>
      </c>
      <c r="W28" s="4">
        <v>7.3127999999999995E-4</v>
      </c>
      <c r="X28" s="4">
        <v>1.4024300000000001E-3</v>
      </c>
      <c r="Y28" s="4">
        <v>2.95269E-3</v>
      </c>
      <c r="Z28" s="4">
        <v>5.69594E-3</v>
      </c>
      <c r="AA28" s="4">
        <v>9.1884600000000007E-3</v>
      </c>
      <c r="AB28" s="4">
        <v>1.2563599999999999E-2</v>
      </c>
      <c r="AC28" s="4">
        <v>1.58259E-2</v>
      </c>
      <c r="AD28" s="4">
        <v>1.92937E-2</v>
      </c>
      <c r="AE28" s="4">
        <v>2.3039299999999999E-2</v>
      </c>
      <c r="AF28" s="4">
        <v>2.6724500000000002E-2</v>
      </c>
      <c r="AG28" s="4">
        <v>3.03456E-2</v>
      </c>
      <c r="AH28" s="4">
        <v>3.4060300000000002E-2</v>
      </c>
      <c r="AI28" s="4">
        <v>3.7774000000000002E-2</v>
      </c>
      <c r="AJ28" s="4">
        <v>4.1542700000000002E-2</v>
      </c>
      <c r="AK28" s="4">
        <v>4.5522100000000003E-2</v>
      </c>
      <c r="AL28" s="4">
        <v>4.9932400000000002E-2</v>
      </c>
      <c r="AM28" s="4">
        <v>5.4753799999999998E-2</v>
      </c>
      <c r="AN28" s="4">
        <v>5.9968599999999997E-2</v>
      </c>
      <c r="AO28" s="4">
        <v>6.5422099999999997E-2</v>
      </c>
      <c r="AP28" s="4">
        <v>7.0996900000000002E-2</v>
      </c>
      <c r="AQ28" s="4">
        <v>7.6426099999999997E-2</v>
      </c>
      <c r="AR28" s="4">
        <v>8.1787700000000005E-2</v>
      </c>
      <c r="AS28" s="4">
        <v>8.7109000000000006E-2</v>
      </c>
      <c r="AT28" s="4">
        <v>9.2648400000000006E-2</v>
      </c>
      <c r="AU28" s="4">
        <v>9.8288799999999996E-2</v>
      </c>
      <c r="AV28" s="4">
        <v>0.10402500000000001</v>
      </c>
      <c r="AW28" s="4">
        <v>0.109761</v>
      </c>
      <c r="AX28" s="4">
        <v>0.11564199999999999</v>
      </c>
      <c r="AY28" s="4">
        <v>0.121612</v>
      </c>
      <c r="AZ28" s="4">
        <v>0.12762000000000001</v>
      </c>
      <c r="BA28" s="4">
        <v>0.133635</v>
      </c>
      <c r="BB28" s="4">
        <v>0.13974700000000001</v>
      </c>
      <c r="BC28" s="4">
        <v>0.14599300000000001</v>
      </c>
      <c r="BD28" s="4">
        <v>0.152307</v>
      </c>
      <c r="BE28" s="4">
        <v>0.15875300000000001</v>
      </c>
      <c r="BF28" s="4">
        <v>0.16539300000000001</v>
      </c>
      <c r="BG28" s="4">
        <v>0.172343</v>
      </c>
      <c r="BH28" s="4">
        <v>0.179567</v>
      </c>
      <c r="BI28" s="4">
        <v>0.187165</v>
      </c>
      <c r="BJ28" s="4">
        <v>0.19525000000000001</v>
      </c>
      <c r="BK28" s="4">
        <v>0.20396700000000001</v>
      </c>
      <c r="BL28" s="4">
        <v>0.21340500000000001</v>
      </c>
      <c r="BM28" s="4">
        <v>0.22357199999999999</v>
      </c>
      <c r="BN28" s="4">
        <v>0.23461699999999999</v>
      </c>
      <c r="BO28" s="4">
        <v>0.24657299999999999</v>
      </c>
      <c r="BP28" s="4">
        <v>0.25961200000000001</v>
      </c>
      <c r="BQ28" s="4">
        <v>0.27350000000000002</v>
      </c>
      <c r="BR28" s="4">
        <v>0.28818100000000002</v>
      </c>
      <c r="BS28" s="4">
        <v>0.30341600000000002</v>
      </c>
      <c r="BT28" s="4">
        <v>0.31928200000000001</v>
      </c>
      <c r="BU28" s="4">
        <v>0.33554499999999998</v>
      </c>
      <c r="BV28" s="4">
        <v>0.35194900000000001</v>
      </c>
      <c r="BW28" s="4">
        <v>0.36832199999999998</v>
      </c>
      <c r="BX28" s="4">
        <v>0.38457000000000002</v>
      </c>
      <c r="BY28" s="4">
        <v>0.40109</v>
      </c>
      <c r="BZ28" s="4">
        <v>0.41753299999999999</v>
      </c>
      <c r="CA28" s="4">
        <v>0.433867</v>
      </c>
      <c r="CB28" s="4">
        <v>0.449048</v>
      </c>
      <c r="CC28" s="4">
        <v>0.46355800000000003</v>
      </c>
      <c r="CD28" s="4">
        <v>0.47709200000000002</v>
      </c>
      <c r="CE28" s="4">
        <v>0.48990600000000001</v>
      </c>
      <c r="CF28" s="4">
        <v>0.50101799999999996</v>
      </c>
      <c r="CG28" s="4">
        <v>0.51025500000000001</v>
      </c>
      <c r="CH28" s="4">
        <v>0.51970000000000005</v>
      </c>
      <c r="CI28" s="4">
        <v>0.53284699999999996</v>
      </c>
      <c r="CJ28" s="4">
        <v>0.55510599999999999</v>
      </c>
      <c r="CK28" s="4">
        <v>0.58881700000000003</v>
      </c>
      <c r="CL28" s="4">
        <v>0.63442299999999996</v>
      </c>
      <c r="CM28" s="4">
        <v>0.68900600000000001</v>
      </c>
      <c r="CN28" s="4">
        <v>0.75020299999999995</v>
      </c>
      <c r="CO28" s="4">
        <v>0.81903199999999998</v>
      </c>
      <c r="CP28" s="4">
        <v>0.90072300000000005</v>
      </c>
      <c r="CQ28" s="4">
        <v>1.00535</v>
      </c>
      <c r="CR28" s="4">
        <v>1.14323</v>
      </c>
      <c r="CS28" s="4">
        <v>1.32372</v>
      </c>
      <c r="CT28" s="4">
        <v>1.55352</v>
      </c>
      <c r="CU28" s="4">
        <v>1.8380399999999999</v>
      </c>
      <c r="CV28" s="4">
        <v>2.18336</v>
      </c>
      <c r="CW28" s="4">
        <v>2.59429</v>
      </c>
      <c r="CX28" s="4">
        <v>3.0702799999999999</v>
      </c>
      <c r="CY28" s="4">
        <v>3.5974200000000001</v>
      </c>
      <c r="CZ28" s="4">
        <v>4.14262</v>
      </c>
      <c r="DA28" s="4">
        <v>4.65421</v>
      </c>
      <c r="DB28" s="4">
        <v>5.0705200000000001</v>
      </c>
      <c r="DC28" s="4">
        <v>5.3356399999999997</v>
      </c>
      <c r="DD28" s="4">
        <v>5.4149000000000003</v>
      </c>
      <c r="DE28" s="4">
        <v>5.3032700000000004</v>
      </c>
      <c r="DF28" s="4">
        <v>5.0240099999999996</v>
      </c>
      <c r="DG28" s="4">
        <v>4.6190800000000003</v>
      </c>
      <c r="DH28" s="4">
        <v>4.1375700000000002</v>
      </c>
      <c r="DI28" s="4">
        <v>3.6261899999999998</v>
      </c>
      <c r="DJ28" s="4">
        <v>3.1228799999999999</v>
      </c>
      <c r="DK28" s="4">
        <v>2.6534800000000001</v>
      </c>
      <c r="DL28" s="4">
        <v>2.2311299999999998</v>
      </c>
      <c r="DM28" s="4">
        <v>1.8586800000000001</v>
      </c>
      <c r="DN28" s="4">
        <v>1.53322</v>
      </c>
      <c r="DO28" s="4">
        <v>1.25118</v>
      </c>
      <c r="DP28" s="4">
        <v>1.0108699999999999</v>
      </c>
      <c r="DQ28" s="4">
        <v>0.81326100000000001</v>
      </c>
      <c r="DR28" s="4">
        <v>0.657752</v>
      </c>
      <c r="DS28" s="4">
        <v>0.53700599999999998</v>
      </c>
      <c r="DT28" s="4">
        <v>0.43773400000000001</v>
      </c>
      <c r="DU28" s="4">
        <v>0.344829</v>
      </c>
      <c r="DV28" s="4">
        <v>0.247201</v>
      </c>
      <c r="DW28" s="4">
        <v>0.152088</v>
      </c>
      <c r="DX28" s="4">
        <v>7.6012399999999994E-2</v>
      </c>
      <c r="DY28" s="4">
        <v>3.05343E-2</v>
      </c>
      <c r="DZ28" s="4">
        <v>9.2714900000000003E-3</v>
      </c>
      <c r="EA28" s="4">
        <v>1.9950100000000002E-3</v>
      </c>
      <c r="EB28" s="4">
        <v>2.37779E-4</v>
      </c>
      <c r="EC28" s="37">
        <v>8.0800000000000006E-6</v>
      </c>
      <c r="ED28" s="4">
        <v>0</v>
      </c>
      <c r="EE28" s="4">
        <v>0</v>
      </c>
      <c r="EF28" s="4">
        <v>0</v>
      </c>
    </row>
    <row r="29" spans="1:137" x14ac:dyDescent="0.2">
      <c r="A29" s="1" t="s">
        <v>82</v>
      </c>
      <c r="B29" s="1" t="s">
        <v>30</v>
      </c>
      <c r="C29" s="1" t="s">
        <v>87</v>
      </c>
      <c r="D29" s="1">
        <v>10</v>
      </c>
      <c r="E29" s="1">
        <v>219</v>
      </c>
      <c r="F29" s="1">
        <v>0.219</v>
      </c>
      <c r="G29" s="1">
        <v>121.982</v>
      </c>
      <c r="H29" s="1">
        <v>3.3312536000000001</v>
      </c>
      <c r="I29" s="1">
        <v>19.774137</v>
      </c>
      <c r="J29" s="1">
        <v>76.894612879999997</v>
      </c>
      <c r="L29" s="40"/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5.8310000000000002E-4</v>
      </c>
      <c r="V29" s="4">
        <v>7.2254999999999997E-4</v>
      </c>
      <c r="W29" s="4">
        <v>1.0823300000000001E-3</v>
      </c>
      <c r="X29" s="4">
        <v>2.0688999999999998E-3</v>
      </c>
      <c r="Y29" s="4">
        <v>4.3713800000000002E-3</v>
      </c>
      <c r="Z29" s="4">
        <v>8.42854E-3</v>
      </c>
      <c r="AA29" s="4">
        <v>1.34749E-2</v>
      </c>
      <c r="AB29" s="4">
        <v>1.8188699999999999E-2</v>
      </c>
      <c r="AC29" s="4">
        <v>2.2636900000000001E-2</v>
      </c>
      <c r="AD29" s="4">
        <v>2.7272000000000001E-2</v>
      </c>
      <c r="AE29" s="4">
        <v>3.21059E-2</v>
      </c>
      <c r="AF29" s="4">
        <v>3.6708400000000002E-2</v>
      </c>
      <c r="AG29" s="4">
        <v>4.11546E-2</v>
      </c>
      <c r="AH29" s="4">
        <v>4.5636299999999998E-2</v>
      </c>
      <c r="AI29" s="4">
        <v>4.9731299999999999E-2</v>
      </c>
      <c r="AJ29" s="4">
        <v>5.3676399999999999E-2</v>
      </c>
      <c r="AK29" s="4">
        <v>5.7715200000000001E-2</v>
      </c>
      <c r="AL29" s="4">
        <v>6.2179699999999997E-2</v>
      </c>
      <c r="AM29" s="4">
        <v>6.6728700000000002E-2</v>
      </c>
      <c r="AN29" s="4">
        <v>7.1351600000000001E-2</v>
      </c>
      <c r="AO29" s="4">
        <v>7.6051400000000005E-2</v>
      </c>
      <c r="AP29" s="4">
        <v>8.0661099999999999E-2</v>
      </c>
      <c r="AQ29" s="4">
        <v>8.5023899999999999E-2</v>
      </c>
      <c r="AR29" s="4">
        <v>8.9097700000000002E-2</v>
      </c>
      <c r="AS29" s="4">
        <v>9.3143900000000002E-2</v>
      </c>
      <c r="AT29" s="4">
        <v>9.7254199999999999E-2</v>
      </c>
      <c r="AU29" s="4">
        <v>0.10138999999999999</v>
      </c>
      <c r="AV29" s="4">
        <v>0.105457</v>
      </c>
      <c r="AW29" s="4">
        <v>0.109471</v>
      </c>
      <c r="AX29" s="4">
        <v>0.11366900000000001</v>
      </c>
      <c r="AY29" s="4">
        <v>0.11797299999999999</v>
      </c>
      <c r="AZ29" s="4">
        <v>0.122353</v>
      </c>
      <c r="BA29" s="4">
        <v>0.126694</v>
      </c>
      <c r="BB29" s="4">
        <v>0.13136700000000001</v>
      </c>
      <c r="BC29" s="4">
        <v>0.13632900000000001</v>
      </c>
      <c r="BD29" s="4">
        <v>0.14167099999999999</v>
      </c>
      <c r="BE29" s="4">
        <v>0.14723600000000001</v>
      </c>
      <c r="BF29" s="4">
        <v>0.15338199999999999</v>
      </c>
      <c r="BG29" s="4">
        <v>0.16007199999999999</v>
      </c>
      <c r="BH29" s="4">
        <v>0.16746900000000001</v>
      </c>
      <c r="BI29" s="4">
        <v>0.17543500000000001</v>
      </c>
      <c r="BJ29" s="4">
        <v>0.18423600000000001</v>
      </c>
      <c r="BK29" s="4">
        <v>0.19384499999999999</v>
      </c>
      <c r="BL29" s="4">
        <v>0.20444499999999999</v>
      </c>
      <c r="BM29" s="4">
        <v>0.215919</v>
      </c>
      <c r="BN29" s="4">
        <v>0.228353</v>
      </c>
      <c r="BO29" s="4">
        <v>0.24163599999999999</v>
      </c>
      <c r="BP29" s="4">
        <v>0.25581199999999998</v>
      </c>
      <c r="BQ29" s="4">
        <v>0.270733</v>
      </c>
      <c r="BR29" s="4">
        <v>0.28622799999999998</v>
      </c>
      <c r="BS29" s="4">
        <v>0.30209799999999998</v>
      </c>
      <c r="BT29" s="4">
        <v>0.318131</v>
      </c>
      <c r="BU29" s="4">
        <v>0.33426800000000001</v>
      </c>
      <c r="BV29" s="4">
        <v>0.350213</v>
      </c>
      <c r="BW29" s="4">
        <v>0.36594900000000002</v>
      </c>
      <c r="BX29" s="4">
        <v>0.38108999999999998</v>
      </c>
      <c r="BY29" s="4">
        <v>0.395814</v>
      </c>
      <c r="BZ29" s="4">
        <v>0.40974699999999997</v>
      </c>
      <c r="CA29" s="4">
        <v>0.42297699999999999</v>
      </c>
      <c r="CB29" s="4">
        <v>0.43476300000000001</v>
      </c>
      <c r="CC29" s="4">
        <v>0.44520700000000002</v>
      </c>
      <c r="CD29" s="4">
        <v>0.45405499999999999</v>
      </c>
      <c r="CE29" s="4">
        <v>0.46168199999999998</v>
      </c>
      <c r="CF29" s="4">
        <v>0.46817199999999998</v>
      </c>
      <c r="CG29" s="4">
        <v>0.47397400000000001</v>
      </c>
      <c r="CH29" s="4">
        <v>0.48040899999999997</v>
      </c>
      <c r="CI29" s="4">
        <v>0.48912699999999998</v>
      </c>
      <c r="CJ29" s="4">
        <v>0.50310900000000003</v>
      </c>
      <c r="CK29" s="4">
        <v>0.52446400000000004</v>
      </c>
      <c r="CL29" s="4">
        <v>0.55554099999999995</v>
      </c>
      <c r="CM29" s="4">
        <v>0.59723999999999999</v>
      </c>
      <c r="CN29" s="4">
        <v>0.65053799999999995</v>
      </c>
      <c r="CO29" s="4">
        <v>0.716978</v>
      </c>
      <c r="CP29" s="4">
        <v>0.80010199999999998</v>
      </c>
      <c r="CQ29" s="4">
        <v>0.90756800000000004</v>
      </c>
      <c r="CR29" s="4">
        <v>1.0504899999999999</v>
      </c>
      <c r="CS29" s="4">
        <v>1.2435499999999999</v>
      </c>
      <c r="CT29" s="4">
        <v>1.5018899999999999</v>
      </c>
      <c r="CU29" s="4">
        <v>1.83802</v>
      </c>
      <c r="CV29" s="4">
        <v>2.2573099999999999</v>
      </c>
      <c r="CW29" s="4">
        <v>2.7533099999999999</v>
      </c>
      <c r="CX29" s="4">
        <v>3.3056899999999998</v>
      </c>
      <c r="CY29" s="4">
        <v>3.8801999999999999</v>
      </c>
      <c r="CZ29" s="4">
        <v>4.43276</v>
      </c>
      <c r="DA29" s="4">
        <v>4.9153000000000002</v>
      </c>
      <c r="DB29" s="4">
        <v>5.2829600000000001</v>
      </c>
      <c r="DC29" s="4">
        <v>5.5015999999999998</v>
      </c>
      <c r="DD29" s="4">
        <v>5.5546499999999996</v>
      </c>
      <c r="DE29" s="4">
        <v>5.44604</v>
      </c>
      <c r="DF29" s="4">
        <v>5.1977700000000002</v>
      </c>
      <c r="DG29" s="4">
        <v>4.84171</v>
      </c>
      <c r="DH29" s="4">
        <v>4.4099399999999997</v>
      </c>
      <c r="DI29" s="4">
        <v>3.9290500000000002</v>
      </c>
      <c r="DJ29" s="4">
        <v>3.41995</v>
      </c>
      <c r="DK29" s="4">
        <v>2.90299</v>
      </c>
      <c r="DL29" s="4">
        <v>2.3995899999999999</v>
      </c>
      <c r="DM29" s="4">
        <v>1.93207</v>
      </c>
      <c r="DN29" s="4">
        <v>1.5165299999999999</v>
      </c>
      <c r="DO29" s="4">
        <v>1.15343</v>
      </c>
      <c r="DP29" s="4">
        <v>0.83672800000000003</v>
      </c>
      <c r="DQ29" s="4">
        <v>0.55760799999999999</v>
      </c>
      <c r="DR29" s="4">
        <v>0.30764599999999998</v>
      </c>
      <c r="DS29" s="4">
        <v>0.12559699999999999</v>
      </c>
      <c r="DT29" s="4">
        <v>3.0246499999999999E-2</v>
      </c>
      <c r="DU29" s="4">
        <v>3.7669499999999998E-3</v>
      </c>
      <c r="DV29" s="4">
        <v>1.7043000000000001E-4</v>
      </c>
      <c r="DW29" s="4">
        <v>0</v>
      </c>
      <c r="DX29" s="4">
        <v>0</v>
      </c>
      <c r="DY29" s="4">
        <v>0</v>
      </c>
      <c r="DZ29" s="4">
        <v>0</v>
      </c>
      <c r="EA29" s="4">
        <v>0</v>
      </c>
      <c r="EB29" s="4">
        <v>0</v>
      </c>
      <c r="EC29" s="4">
        <v>0</v>
      </c>
      <c r="ED29" s="4">
        <v>0</v>
      </c>
      <c r="EE29" s="4">
        <v>0</v>
      </c>
      <c r="EF29" s="4">
        <v>0</v>
      </c>
    </row>
    <row r="30" spans="1:137" x14ac:dyDescent="0.2">
      <c r="A30" s="1" t="s">
        <v>82</v>
      </c>
      <c r="B30" s="1" t="s">
        <v>30</v>
      </c>
      <c r="C30" s="1" t="s">
        <v>87</v>
      </c>
      <c r="D30" s="1">
        <v>15</v>
      </c>
      <c r="E30" s="1">
        <v>337</v>
      </c>
      <c r="F30" s="1">
        <v>0.33700000000000002</v>
      </c>
      <c r="G30" s="1">
        <v>124.264</v>
      </c>
      <c r="H30" s="1">
        <v>3.4380951529999999</v>
      </c>
      <c r="I30" s="1">
        <v>19.616282999999999</v>
      </c>
      <c r="J30" s="1">
        <v>76.945622270000001</v>
      </c>
      <c r="L30" s="40"/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4.7019999999999999E-4</v>
      </c>
      <c r="V30" s="4">
        <v>5.8708299999999996E-4</v>
      </c>
      <c r="W30" s="4">
        <v>8.8743999999999997E-4</v>
      </c>
      <c r="X30" s="4">
        <v>1.7019699999999999E-3</v>
      </c>
      <c r="Y30" s="4">
        <v>3.58749E-3</v>
      </c>
      <c r="Z30" s="4">
        <v>6.9100699999999999E-3</v>
      </c>
      <c r="AA30" s="4">
        <v>1.10811E-2</v>
      </c>
      <c r="AB30" s="4">
        <v>1.5044699999999999E-2</v>
      </c>
      <c r="AC30" s="4">
        <v>1.883E-2</v>
      </c>
      <c r="AD30" s="4">
        <v>2.2818499999999999E-2</v>
      </c>
      <c r="AE30" s="4">
        <v>2.7052300000000001E-2</v>
      </c>
      <c r="AF30" s="4">
        <v>3.1145200000000001E-2</v>
      </c>
      <c r="AG30" s="4">
        <v>3.5132400000000001E-2</v>
      </c>
      <c r="AH30" s="4">
        <v>3.91957E-2</v>
      </c>
      <c r="AI30" s="4">
        <v>4.3115500000000001E-2</v>
      </c>
      <c r="AJ30" s="4">
        <v>4.6997999999999998E-2</v>
      </c>
      <c r="AK30" s="4">
        <v>5.1040099999999998E-2</v>
      </c>
      <c r="AL30" s="4">
        <v>5.5523700000000002E-2</v>
      </c>
      <c r="AM30" s="4">
        <v>6.0310299999999997E-2</v>
      </c>
      <c r="AN30" s="4">
        <v>6.5375600000000006E-2</v>
      </c>
      <c r="AO30" s="4">
        <v>7.0631200000000005E-2</v>
      </c>
      <c r="AP30" s="4">
        <v>7.5970800000000005E-2</v>
      </c>
      <c r="AQ30" s="4">
        <v>8.1152699999999994E-2</v>
      </c>
      <c r="AR30" s="4">
        <v>8.6199300000000006E-2</v>
      </c>
      <c r="AS30" s="4">
        <v>9.1238399999999997E-2</v>
      </c>
      <c r="AT30" s="4">
        <v>9.6516400000000002E-2</v>
      </c>
      <c r="AU30" s="4">
        <v>0.101939</v>
      </c>
      <c r="AV30" s="4">
        <v>0.10744099999999999</v>
      </c>
      <c r="AW30" s="4">
        <v>0.112972</v>
      </c>
      <c r="AX30" s="4">
        <v>0.11876</v>
      </c>
      <c r="AY30" s="4">
        <v>0.12475600000000001</v>
      </c>
      <c r="AZ30" s="4">
        <v>0.13089100000000001</v>
      </c>
      <c r="BA30" s="4">
        <v>0.13708300000000001</v>
      </c>
      <c r="BB30" s="4">
        <v>0.14355999999999999</v>
      </c>
      <c r="BC30" s="4">
        <v>0.150363</v>
      </c>
      <c r="BD30" s="4">
        <v>0.15746399999999999</v>
      </c>
      <c r="BE30" s="4">
        <v>0.164802</v>
      </c>
      <c r="BF30" s="4">
        <v>0.17252899999999999</v>
      </c>
      <c r="BG30" s="4">
        <v>0.180725</v>
      </c>
      <c r="BH30" s="4">
        <v>0.189418</v>
      </c>
      <c r="BI30" s="4">
        <v>0.198575</v>
      </c>
      <c r="BJ30" s="4">
        <v>0.20830099999999999</v>
      </c>
      <c r="BK30" s="4">
        <v>0.21867300000000001</v>
      </c>
      <c r="BL30" s="4">
        <v>0.229824</v>
      </c>
      <c r="BM30" s="4">
        <v>0.241679</v>
      </c>
      <c r="BN30" s="4">
        <v>0.25428200000000001</v>
      </c>
      <c r="BO30" s="4">
        <v>0.26754899999999998</v>
      </c>
      <c r="BP30" s="4">
        <v>0.28161399999999998</v>
      </c>
      <c r="BQ30" s="4">
        <v>0.29627300000000001</v>
      </c>
      <c r="BR30" s="4">
        <v>0.31138500000000002</v>
      </c>
      <c r="BS30" s="4">
        <v>0.32663399999999998</v>
      </c>
      <c r="BT30" s="4">
        <v>0.34197300000000003</v>
      </c>
      <c r="BU30" s="4">
        <v>0.35727799999999998</v>
      </c>
      <c r="BV30" s="4">
        <v>0.37233100000000002</v>
      </c>
      <c r="BW30" s="4">
        <v>0.38699</v>
      </c>
      <c r="BX30" s="4">
        <v>0.40096700000000002</v>
      </c>
      <c r="BY30" s="4">
        <v>0.41458200000000001</v>
      </c>
      <c r="BZ30" s="4">
        <v>0.42755599999999999</v>
      </c>
      <c r="CA30" s="4">
        <v>0.43998799999999999</v>
      </c>
      <c r="CB30" s="4">
        <v>0.45082100000000003</v>
      </c>
      <c r="CC30" s="4">
        <v>0.46022200000000002</v>
      </c>
      <c r="CD30" s="4">
        <v>0.467835</v>
      </c>
      <c r="CE30" s="4">
        <v>0.47409699999999999</v>
      </c>
      <c r="CF30" s="4">
        <v>0.47844700000000001</v>
      </c>
      <c r="CG30" s="4">
        <v>0.48055399999999998</v>
      </c>
      <c r="CH30" s="4">
        <v>0.48149199999999998</v>
      </c>
      <c r="CI30" s="4">
        <v>0.48355900000000002</v>
      </c>
      <c r="CJ30" s="4">
        <v>0.49163600000000002</v>
      </c>
      <c r="CK30" s="4">
        <v>0.50917599999999996</v>
      </c>
      <c r="CL30" s="4">
        <v>0.53883300000000001</v>
      </c>
      <c r="CM30" s="4">
        <v>0.57977100000000004</v>
      </c>
      <c r="CN30" s="4">
        <v>0.63009199999999999</v>
      </c>
      <c r="CO30" s="4">
        <v>0.689002</v>
      </c>
      <c r="CP30" s="4">
        <v>0.75922800000000001</v>
      </c>
      <c r="CQ30" s="4">
        <v>0.85003600000000001</v>
      </c>
      <c r="CR30" s="4">
        <v>0.97481399999999996</v>
      </c>
      <c r="CS30" s="4">
        <v>1.1498900000000001</v>
      </c>
      <c r="CT30" s="4">
        <v>1.39028</v>
      </c>
      <c r="CU30" s="4">
        <v>1.70692</v>
      </c>
      <c r="CV30" s="4">
        <v>2.1045199999999999</v>
      </c>
      <c r="CW30" s="4">
        <v>2.5788500000000001</v>
      </c>
      <c r="CX30" s="4">
        <v>3.1162700000000001</v>
      </c>
      <c r="CY30" s="4">
        <v>3.6920299999999999</v>
      </c>
      <c r="CZ30" s="4">
        <v>4.2703600000000002</v>
      </c>
      <c r="DA30" s="4">
        <v>4.8059799999999999</v>
      </c>
      <c r="DB30" s="4">
        <v>5.24756</v>
      </c>
      <c r="DC30" s="4">
        <v>5.5454400000000001</v>
      </c>
      <c r="DD30" s="4">
        <v>5.6619299999999999</v>
      </c>
      <c r="DE30" s="4">
        <v>5.5815799999999998</v>
      </c>
      <c r="DF30" s="4">
        <v>5.3166700000000002</v>
      </c>
      <c r="DG30" s="4">
        <v>4.9039099999999998</v>
      </c>
      <c r="DH30" s="4">
        <v>4.3942399999999999</v>
      </c>
      <c r="DI30" s="4">
        <v>3.8397899999999998</v>
      </c>
      <c r="DJ30" s="4">
        <v>3.28437</v>
      </c>
      <c r="DK30" s="4">
        <v>2.7592300000000001</v>
      </c>
      <c r="DL30" s="4">
        <v>2.2833600000000001</v>
      </c>
      <c r="DM30" s="4">
        <v>1.8667499999999999</v>
      </c>
      <c r="DN30" s="4">
        <v>1.51092</v>
      </c>
      <c r="DO30" s="4">
        <v>1.21184</v>
      </c>
      <c r="DP30" s="4">
        <v>0.96119100000000002</v>
      </c>
      <c r="DQ30" s="4">
        <v>0.74469399999999997</v>
      </c>
      <c r="DR30" s="4">
        <v>0.55176099999999995</v>
      </c>
      <c r="DS30" s="4">
        <v>0.37596299999999999</v>
      </c>
      <c r="DT30" s="4">
        <v>0.21535499999999999</v>
      </c>
      <c r="DU30" s="4">
        <v>9.2885599999999999E-2</v>
      </c>
      <c r="DV30" s="4">
        <v>2.4670500000000001E-2</v>
      </c>
      <c r="DW30" s="4">
        <v>3.35762E-3</v>
      </c>
      <c r="DX30" s="4">
        <v>1.4455199999999999E-4</v>
      </c>
      <c r="DY30" s="4">
        <v>0</v>
      </c>
      <c r="DZ30" s="4">
        <v>0</v>
      </c>
      <c r="EA30" s="4">
        <v>0</v>
      </c>
      <c r="EB30" s="4">
        <v>0</v>
      </c>
      <c r="EC30" s="4">
        <v>0</v>
      </c>
      <c r="ED30" s="4">
        <v>0</v>
      </c>
      <c r="EE30" s="4">
        <v>0</v>
      </c>
      <c r="EF30" s="4">
        <v>0</v>
      </c>
    </row>
    <row r="31" spans="1:137" x14ac:dyDescent="0.2">
      <c r="A31" s="1" t="s">
        <v>82</v>
      </c>
      <c r="B31" s="1" t="s">
        <v>30</v>
      </c>
      <c r="C31" s="1" t="s">
        <v>87</v>
      </c>
      <c r="D31" s="1">
        <v>20</v>
      </c>
      <c r="E31" s="1">
        <v>456</v>
      </c>
      <c r="F31" s="1">
        <v>0.45600000000000002</v>
      </c>
      <c r="G31" s="1">
        <v>123.31399999999999</v>
      </c>
      <c r="H31" s="1">
        <v>3.0093057089999999</v>
      </c>
      <c r="I31" s="1">
        <v>18.220361</v>
      </c>
      <c r="J31" s="1">
        <v>78.770345939999999</v>
      </c>
      <c r="L31" s="40"/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4.6708200000000001E-4</v>
      </c>
      <c r="V31" s="4">
        <v>5.8713799999999996E-4</v>
      </c>
      <c r="W31" s="4">
        <v>8.9430900000000003E-4</v>
      </c>
      <c r="X31" s="4">
        <v>1.7320700000000001E-3</v>
      </c>
      <c r="Y31" s="4">
        <v>3.6491700000000002E-3</v>
      </c>
      <c r="Z31" s="4">
        <v>6.9716400000000003E-3</v>
      </c>
      <c r="AA31" s="4">
        <v>1.1032200000000001E-2</v>
      </c>
      <c r="AB31" s="4">
        <v>1.48494E-2</v>
      </c>
      <c r="AC31" s="4">
        <v>1.8486800000000001E-2</v>
      </c>
      <c r="AD31" s="4">
        <v>2.2317400000000001E-2</v>
      </c>
      <c r="AE31" s="4">
        <v>2.63264E-2</v>
      </c>
      <c r="AF31" s="4">
        <v>3.0161299999999999E-2</v>
      </c>
      <c r="AG31" s="4">
        <v>3.3903700000000002E-2</v>
      </c>
      <c r="AH31" s="4">
        <v>3.7671299999999998E-2</v>
      </c>
      <c r="AI31" s="4">
        <v>4.12328E-2</v>
      </c>
      <c r="AJ31" s="4">
        <v>4.47105E-2</v>
      </c>
      <c r="AK31" s="4">
        <v>4.83233E-2</v>
      </c>
      <c r="AL31" s="4">
        <v>5.2286300000000001E-2</v>
      </c>
      <c r="AM31" s="4">
        <v>5.6421300000000001E-2</v>
      </c>
      <c r="AN31" s="4">
        <v>6.0703100000000003E-2</v>
      </c>
      <c r="AO31" s="4">
        <v>6.5111699999999995E-2</v>
      </c>
      <c r="AP31" s="4">
        <v>6.9535700000000006E-2</v>
      </c>
      <c r="AQ31" s="4">
        <v>7.3800900000000003E-2</v>
      </c>
      <c r="AR31" s="4">
        <v>7.7888100000000002E-2</v>
      </c>
      <c r="AS31" s="4">
        <v>8.1956699999999993E-2</v>
      </c>
      <c r="AT31" s="4">
        <v>8.6174700000000007E-2</v>
      </c>
      <c r="AU31" s="4">
        <v>9.0479699999999996E-2</v>
      </c>
      <c r="AV31" s="4">
        <v>9.4783999999999993E-2</v>
      </c>
      <c r="AW31" s="4">
        <v>9.9068000000000003E-2</v>
      </c>
      <c r="AX31" s="4">
        <v>0.103546</v>
      </c>
      <c r="AY31" s="4">
        <v>0.10817400000000001</v>
      </c>
      <c r="AZ31" s="4">
        <v>0.11287800000000001</v>
      </c>
      <c r="BA31" s="4">
        <v>0.117576</v>
      </c>
      <c r="BB31" s="4">
        <v>0.12252200000000001</v>
      </c>
      <c r="BC31" s="4">
        <v>0.12773300000000001</v>
      </c>
      <c r="BD31" s="4">
        <v>0.13320499999999999</v>
      </c>
      <c r="BE31" s="4">
        <v>0.138848</v>
      </c>
      <c r="BF31" s="4">
        <v>0.14486199999999999</v>
      </c>
      <c r="BG31" s="4">
        <v>0.15129200000000001</v>
      </c>
      <c r="BH31" s="4">
        <v>0.15820600000000001</v>
      </c>
      <c r="BI31" s="4">
        <v>0.16552900000000001</v>
      </c>
      <c r="BJ31" s="4">
        <v>0.17340800000000001</v>
      </c>
      <c r="BK31" s="4">
        <v>0.18187400000000001</v>
      </c>
      <c r="BL31" s="4">
        <v>0.19109400000000001</v>
      </c>
      <c r="BM31" s="4">
        <v>0.20097499999999999</v>
      </c>
      <c r="BN31" s="4">
        <v>0.21159</v>
      </c>
      <c r="BO31" s="4">
        <v>0.22283900000000001</v>
      </c>
      <c r="BP31" s="4">
        <v>0.234879</v>
      </c>
      <c r="BQ31" s="4">
        <v>0.24754999999999999</v>
      </c>
      <c r="BR31" s="4">
        <v>0.26075599999999999</v>
      </c>
      <c r="BS31" s="4">
        <v>0.27424399999999999</v>
      </c>
      <c r="BT31" s="4">
        <v>0.28796500000000003</v>
      </c>
      <c r="BU31" s="4">
        <v>0.30185699999999999</v>
      </c>
      <c r="BV31" s="4">
        <v>0.31570399999999998</v>
      </c>
      <c r="BW31" s="4">
        <v>0.32942500000000002</v>
      </c>
      <c r="BX31" s="4">
        <v>0.34266799999999997</v>
      </c>
      <c r="BY31" s="4">
        <v>0.35571900000000001</v>
      </c>
      <c r="BZ31" s="4">
        <v>0.36823899999999998</v>
      </c>
      <c r="CA31" s="4">
        <v>0.38035799999999997</v>
      </c>
      <c r="CB31" s="4">
        <v>0.39107500000000001</v>
      </c>
      <c r="CC31" s="4">
        <v>0.40053699999999998</v>
      </c>
      <c r="CD31" s="4">
        <v>0.40834799999999999</v>
      </c>
      <c r="CE31" s="4">
        <v>0.41493799999999997</v>
      </c>
      <c r="CF31" s="4">
        <v>0.41999900000000001</v>
      </c>
      <c r="CG31" s="4">
        <v>0.423595</v>
      </c>
      <c r="CH31" s="4">
        <v>0.42707800000000001</v>
      </c>
      <c r="CI31" s="4">
        <v>0.43262499999999998</v>
      </c>
      <c r="CJ31" s="4">
        <v>0.44455299999999998</v>
      </c>
      <c r="CK31" s="4">
        <v>0.46578799999999998</v>
      </c>
      <c r="CL31" s="4">
        <v>0.498921</v>
      </c>
      <c r="CM31" s="4">
        <v>0.54373499999999997</v>
      </c>
      <c r="CN31" s="4">
        <v>0.59941500000000003</v>
      </c>
      <c r="CO31" s="4">
        <v>0.66595700000000002</v>
      </c>
      <c r="CP31" s="4">
        <v>0.74612800000000001</v>
      </c>
      <c r="CQ31" s="4">
        <v>0.84843000000000002</v>
      </c>
      <c r="CR31" s="4">
        <v>0.98568299999999998</v>
      </c>
      <c r="CS31" s="4">
        <v>1.1752800000000001</v>
      </c>
      <c r="CT31" s="4">
        <v>1.4359299999999999</v>
      </c>
      <c r="CU31" s="4">
        <v>1.78461</v>
      </c>
      <c r="CV31" s="4">
        <v>2.2319399999999998</v>
      </c>
      <c r="CW31" s="4">
        <v>2.7753999999999999</v>
      </c>
      <c r="CX31" s="4">
        <v>3.3951199999999999</v>
      </c>
      <c r="CY31" s="4">
        <v>4.0513399999999997</v>
      </c>
      <c r="CZ31" s="4">
        <v>4.68825</v>
      </c>
      <c r="DA31" s="4">
        <v>5.2427000000000001</v>
      </c>
      <c r="DB31" s="4">
        <v>5.65571</v>
      </c>
      <c r="DC31" s="4">
        <v>5.8844799999999999</v>
      </c>
      <c r="DD31" s="4">
        <v>5.9103599999999998</v>
      </c>
      <c r="DE31" s="4">
        <v>5.7404099999999998</v>
      </c>
      <c r="DF31" s="4">
        <v>5.4024000000000001</v>
      </c>
      <c r="DG31" s="4">
        <v>4.9356099999999996</v>
      </c>
      <c r="DH31" s="4">
        <v>4.38225</v>
      </c>
      <c r="DI31" s="4">
        <v>3.7828599999999999</v>
      </c>
      <c r="DJ31" s="4">
        <v>3.1751499999999999</v>
      </c>
      <c r="DK31" s="4">
        <v>2.5942799999999999</v>
      </c>
      <c r="DL31" s="4">
        <v>2.0703499999999999</v>
      </c>
      <c r="DM31" s="4">
        <v>1.62338</v>
      </c>
      <c r="DN31" s="4">
        <v>1.25996</v>
      </c>
      <c r="DO31" s="4">
        <v>0.973688</v>
      </c>
      <c r="DP31" s="4">
        <v>0.75059100000000001</v>
      </c>
      <c r="DQ31" s="4">
        <v>0.57783099999999998</v>
      </c>
      <c r="DR31" s="4">
        <v>0.44697900000000002</v>
      </c>
      <c r="DS31" s="4">
        <v>0.35156799999999999</v>
      </c>
      <c r="DT31" s="4">
        <v>0.28262399999999999</v>
      </c>
      <c r="DU31" s="4">
        <v>0.22723199999999999</v>
      </c>
      <c r="DV31" s="4">
        <v>0.17174900000000001</v>
      </c>
      <c r="DW31" s="4">
        <v>0.10927000000000001</v>
      </c>
      <c r="DX31" s="4">
        <v>5.3363000000000001E-2</v>
      </c>
      <c r="DY31" s="4">
        <v>1.83094E-2</v>
      </c>
      <c r="DZ31" s="4">
        <v>4.4892300000000003E-3</v>
      </c>
      <c r="EA31" s="4">
        <v>6.5890800000000004E-4</v>
      </c>
      <c r="EB31" s="37">
        <v>4.3399999999999998E-5</v>
      </c>
      <c r="EC31" s="4">
        <v>0</v>
      </c>
      <c r="ED31" s="4">
        <v>0</v>
      </c>
      <c r="EE31" s="4">
        <v>0</v>
      </c>
      <c r="EF31" s="4">
        <v>0</v>
      </c>
    </row>
    <row r="32" spans="1:137" x14ac:dyDescent="0.2">
      <c r="A32" s="1" t="s">
        <v>82</v>
      </c>
      <c r="B32" s="1" t="s">
        <v>30</v>
      </c>
      <c r="C32" s="1" t="s">
        <v>87</v>
      </c>
      <c r="D32" s="1">
        <v>25</v>
      </c>
      <c r="E32" s="1">
        <v>576</v>
      </c>
      <c r="F32" s="1">
        <v>0.57599999999999996</v>
      </c>
      <c r="G32" s="1">
        <v>127.935</v>
      </c>
      <c r="H32" s="1">
        <v>2.8367948429999998</v>
      </c>
      <c r="I32" s="1">
        <v>17.684933999999998</v>
      </c>
      <c r="J32" s="1">
        <v>79.478283840000003</v>
      </c>
      <c r="L32" s="40"/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5.2010499999999998E-4</v>
      </c>
      <c r="V32" s="4">
        <v>6.4970700000000002E-4</v>
      </c>
      <c r="W32" s="4">
        <v>9.8259100000000011E-4</v>
      </c>
      <c r="X32" s="4">
        <v>1.89861E-3</v>
      </c>
      <c r="Y32" s="4">
        <v>4.0079800000000004E-3</v>
      </c>
      <c r="Z32" s="4">
        <v>7.6636500000000001E-3</v>
      </c>
      <c r="AA32" s="4">
        <v>1.21003E-2</v>
      </c>
      <c r="AB32" s="4">
        <v>1.6219299999999999E-2</v>
      </c>
      <c r="AC32" s="4">
        <v>2.0113200000000001E-2</v>
      </c>
      <c r="AD32" s="4">
        <v>2.4179699999999998E-2</v>
      </c>
      <c r="AE32" s="4">
        <v>2.8381900000000002E-2</v>
      </c>
      <c r="AF32" s="4">
        <v>3.23605E-2</v>
      </c>
      <c r="AG32" s="4">
        <v>3.6233000000000001E-2</v>
      </c>
      <c r="AH32" s="4">
        <v>4.0089699999999999E-2</v>
      </c>
      <c r="AI32" s="4">
        <v>4.3585699999999998E-2</v>
      </c>
      <c r="AJ32" s="4">
        <v>4.6927000000000003E-2</v>
      </c>
      <c r="AK32" s="4">
        <v>5.0376200000000003E-2</v>
      </c>
      <c r="AL32" s="4">
        <v>5.4140099999999997E-2</v>
      </c>
      <c r="AM32" s="4">
        <v>5.7925900000000002E-2</v>
      </c>
      <c r="AN32" s="4">
        <v>6.1720299999999999E-2</v>
      </c>
      <c r="AO32" s="4">
        <v>6.55858E-2</v>
      </c>
      <c r="AP32" s="4">
        <v>6.93415E-2</v>
      </c>
      <c r="AQ32" s="4">
        <v>7.2891700000000004E-2</v>
      </c>
      <c r="AR32" s="4">
        <v>7.6181200000000004E-2</v>
      </c>
      <c r="AS32" s="4">
        <v>7.9469700000000004E-2</v>
      </c>
      <c r="AT32" s="4">
        <v>8.2783300000000004E-2</v>
      </c>
      <c r="AU32" s="4">
        <v>8.6108900000000002E-2</v>
      </c>
      <c r="AV32" s="4">
        <v>8.93568E-2</v>
      </c>
      <c r="AW32" s="4">
        <v>9.2570100000000002E-2</v>
      </c>
      <c r="AX32" s="4">
        <v>9.5942100000000002E-2</v>
      </c>
      <c r="AY32" s="4">
        <v>9.9409300000000006E-2</v>
      </c>
      <c r="AZ32" s="4">
        <v>0.10295</v>
      </c>
      <c r="BA32" s="4">
        <v>0.106471</v>
      </c>
      <c r="BB32" s="4">
        <v>0.110317</v>
      </c>
      <c r="BC32" s="4">
        <v>0.114444</v>
      </c>
      <c r="BD32" s="4">
        <v>0.11895</v>
      </c>
      <c r="BE32" s="4">
        <v>0.12368899999999999</v>
      </c>
      <c r="BF32" s="4">
        <v>0.12901099999999999</v>
      </c>
      <c r="BG32" s="4">
        <v>0.13486400000000001</v>
      </c>
      <c r="BH32" s="4">
        <v>0.14141300000000001</v>
      </c>
      <c r="BI32" s="4">
        <v>0.14851800000000001</v>
      </c>
      <c r="BJ32" s="4">
        <v>0.15645200000000001</v>
      </c>
      <c r="BK32" s="4">
        <v>0.16516800000000001</v>
      </c>
      <c r="BL32" s="4">
        <v>0.174849</v>
      </c>
      <c r="BM32" s="4">
        <v>0.18537500000000001</v>
      </c>
      <c r="BN32" s="4">
        <v>0.19684699999999999</v>
      </c>
      <c r="BO32" s="4">
        <v>0.20915800000000001</v>
      </c>
      <c r="BP32" s="4">
        <v>0.222355</v>
      </c>
      <c r="BQ32" s="4">
        <v>0.23630699999999999</v>
      </c>
      <c r="BR32" s="4">
        <v>0.25086999999999998</v>
      </c>
      <c r="BS32" s="4">
        <v>0.26587699999999997</v>
      </c>
      <c r="BT32" s="4">
        <v>0.28112500000000001</v>
      </c>
      <c r="BU32" s="4">
        <v>0.296574</v>
      </c>
      <c r="BV32" s="4">
        <v>0.31193799999999999</v>
      </c>
      <c r="BW32" s="4">
        <v>0.32722099999999998</v>
      </c>
      <c r="BX32" s="4">
        <v>0.342028</v>
      </c>
      <c r="BY32" s="4">
        <v>0.35653400000000002</v>
      </c>
      <c r="BZ32" s="4">
        <v>0.37035899999999999</v>
      </c>
      <c r="CA32" s="4">
        <v>0.38361499999999998</v>
      </c>
      <c r="CB32" s="4">
        <v>0.39557700000000001</v>
      </c>
      <c r="CC32" s="4">
        <v>0.406333</v>
      </c>
      <c r="CD32" s="4">
        <v>0.41559400000000002</v>
      </c>
      <c r="CE32" s="4">
        <v>0.42367500000000002</v>
      </c>
      <c r="CF32" s="4">
        <v>0.430591</v>
      </c>
      <c r="CG32" s="4">
        <v>0.43667099999999998</v>
      </c>
      <c r="CH32" s="4">
        <v>0.44300600000000001</v>
      </c>
      <c r="CI32" s="4">
        <v>0.45088</v>
      </c>
      <c r="CJ32" s="4">
        <v>0.46278599999999998</v>
      </c>
      <c r="CK32" s="4">
        <v>0.48032599999999998</v>
      </c>
      <c r="CL32" s="4">
        <v>0.50542699999999996</v>
      </c>
      <c r="CM32" s="4">
        <v>0.53869500000000003</v>
      </c>
      <c r="CN32" s="4">
        <v>0.58098899999999998</v>
      </c>
      <c r="CO32" s="4">
        <v>0.63386399999999998</v>
      </c>
      <c r="CP32" s="4">
        <v>0.70111400000000001</v>
      </c>
      <c r="CQ32" s="4">
        <v>0.79102099999999997</v>
      </c>
      <c r="CR32" s="4">
        <v>0.91586500000000004</v>
      </c>
      <c r="CS32" s="4">
        <v>1.09215</v>
      </c>
      <c r="CT32" s="4">
        <v>1.3373600000000001</v>
      </c>
      <c r="CU32" s="4">
        <v>1.6668099999999999</v>
      </c>
      <c r="CV32" s="4">
        <v>2.0887600000000002</v>
      </c>
      <c r="CW32" s="4">
        <v>2.5996000000000001</v>
      </c>
      <c r="CX32" s="4">
        <v>3.1817000000000002</v>
      </c>
      <c r="CY32" s="4">
        <v>3.8031600000000001</v>
      </c>
      <c r="CZ32" s="4">
        <v>4.4211</v>
      </c>
      <c r="DA32" s="4">
        <v>4.9861199999999997</v>
      </c>
      <c r="DB32" s="4">
        <v>5.4477500000000001</v>
      </c>
      <c r="DC32" s="4">
        <v>5.7624000000000004</v>
      </c>
      <c r="DD32" s="4">
        <v>5.9017799999999996</v>
      </c>
      <c r="DE32" s="4">
        <v>5.8595899999999999</v>
      </c>
      <c r="DF32" s="4">
        <v>5.6514499999999996</v>
      </c>
      <c r="DG32" s="4">
        <v>5.3067099999999998</v>
      </c>
      <c r="DH32" s="4">
        <v>4.8579600000000003</v>
      </c>
      <c r="DI32" s="4">
        <v>4.3329899999999997</v>
      </c>
      <c r="DJ32" s="4">
        <v>3.7561200000000001</v>
      </c>
      <c r="DK32" s="4">
        <v>3.1522199999999998</v>
      </c>
      <c r="DL32" s="4">
        <v>2.55104</v>
      </c>
      <c r="DM32" s="4">
        <v>1.98573</v>
      </c>
      <c r="DN32" s="4">
        <v>1.47915</v>
      </c>
      <c r="DO32" s="4">
        <v>1.04443</v>
      </c>
      <c r="DP32" s="4">
        <v>0.68334899999999998</v>
      </c>
      <c r="DQ32" s="4">
        <v>0.38978000000000002</v>
      </c>
      <c r="DR32" s="4">
        <v>0.174405</v>
      </c>
      <c r="DS32" s="4">
        <v>5.2307899999999997E-2</v>
      </c>
      <c r="DT32" s="4">
        <v>8.20303E-3</v>
      </c>
      <c r="DU32" s="4">
        <v>4.7890500000000001E-4</v>
      </c>
      <c r="DV32" s="4">
        <v>0</v>
      </c>
      <c r="DW32" s="4">
        <v>0</v>
      </c>
      <c r="DX32" s="4">
        <v>0</v>
      </c>
      <c r="DY32" s="4">
        <v>0</v>
      </c>
      <c r="DZ32" s="4">
        <v>0</v>
      </c>
      <c r="EA32" s="4">
        <v>0</v>
      </c>
      <c r="EB32" s="4">
        <v>0</v>
      </c>
      <c r="EC32" s="4">
        <v>0</v>
      </c>
      <c r="ED32" s="4">
        <v>0</v>
      </c>
      <c r="EE32" s="4">
        <v>0</v>
      </c>
      <c r="EF32" s="4">
        <v>0</v>
      </c>
    </row>
    <row r="33" spans="1:136" x14ac:dyDescent="0.2">
      <c r="A33" s="1" t="s">
        <v>82</v>
      </c>
      <c r="B33" s="1" t="s">
        <v>30</v>
      </c>
      <c r="C33" s="1" t="s">
        <v>87</v>
      </c>
      <c r="D33" s="1">
        <v>30</v>
      </c>
      <c r="E33" s="1">
        <v>695</v>
      </c>
      <c r="F33" s="1">
        <v>0.69499999999999995</v>
      </c>
      <c r="G33" s="1">
        <v>134.77000000000001</v>
      </c>
      <c r="H33" s="1">
        <v>2.5211267980000001</v>
      </c>
      <c r="I33" s="1">
        <v>16.752268999999998</v>
      </c>
      <c r="J33" s="1">
        <v>80.726592510000003</v>
      </c>
      <c r="L33" s="40"/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4.9458E-4</v>
      </c>
      <c r="V33" s="4">
        <v>6.2040100000000003E-4</v>
      </c>
      <c r="W33" s="4">
        <v>9.4285699999999996E-4</v>
      </c>
      <c r="X33" s="4">
        <v>1.83151E-3</v>
      </c>
      <c r="Y33" s="4">
        <v>3.8643499999999999E-3</v>
      </c>
      <c r="Z33" s="4">
        <v>7.3585999999999999E-3</v>
      </c>
      <c r="AA33" s="4">
        <v>1.1547699999999999E-2</v>
      </c>
      <c r="AB33" s="4">
        <v>1.5424999999999999E-2</v>
      </c>
      <c r="AC33" s="4">
        <v>1.9091500000000001E-2</v>
      </c>
      <c r="AD33" s="4">
        <v>2.2921799999999999E-2</v>
      </c>
      <c r="AE33" s="4">
        <v>2.6859600000000001E-2</v>
      </c>
      <c r="AF33" s="4">
        <v>3.0572599999999998E-2</v>
      </c>
      <c r="AG33" s="4">
        <v>3.41956E-2</v>
      </c>
      <c r="AH33" s="4">
        <v>3.7773800000000003E-2</v>
      </c>
      <c r="AI33" s="4">
        <v>4.1001500000000003E-2</v>
      </c>
      <c r="AJ33" s="4">
        <v>4.4063699999999997E-2</v>
      </c>
      <c r="AK33" s="4">
        <v>4.7230099999999997E-2</v>
      </c>
      <c r="AL33" s="4">
        <v>5.0647600000000001E-2</v>
      </c>
      <c r="AM33" s="4">
        <v>5.4046799999999999E-2</v>
      </c>
      <c r="AN33" s="4">
        <v>5.7407399999999997E-2</v>
      </c>
      <c r="AO33" s="4">
        <v>6.0810400000000001E-2</v>
      </c>
      <c r="AP33" s="4">
        <v>6.4075699999999999E-2</v>
      </c>
      <c r="AQ33" s="4">
        <v>6.7125799999999999E-2</v>
      </c>
      <c r="AR33" s="4">
        <v>6.9901400000000002E-2</v>
      </c>
      <c r="AS33" s="4">
        <v>7.2645100000000004E-2</v>
      </c>
      <c r="AT33" s="4">
        <v>7.53659E-2</v>
      </c>
      <c r="AU33" s="4">
        <v>7.8047900000000003E-2</v>
      </c>
      <c r="AV33" s="4">
        <v>8.0602599999999996E-2</v>
      </c>
      <c r="AW33" s="4">
        <v>8.3071900000000004E-2</v>
      </c>
      <c r="AX33" s="4">
        <v>8.5635299999999998E-2</v>
      </c>
      <c r="AY33" s="4">
        <v>8.8228600000000004E-2</v>
      </c>
      <c r="AZ33" s="4">
        <v>9.0827500000000005E-2</v>
      </c>
      <c r="BA33" s="4">
        <v>9.3347600000000003E-2</v>
      </c>
      <c r="BB33" s="4">
        <v>9.6118800000000004E-2</v>
      </c>
      <c r="BC33" s="4">
        <v>9.9096299999999998E-2</v>
      </c>
      <c r="BD33" s="4">
        <v>0.10237599999999999</v>
      </c>
      <c r="BE33" s="4">
        <v>0.10583099999999999</v>
      </c>
      <c r="BF33" s="4">
        <v>0.10981</v>
      </c>
      <c r="BG33" s="4">
        <v>0.11427900000000001</v>
      </c>
      <c r="BH33" s="4">
        <v>0.119405</v>
      </c>
      <c r="BI33" s="4">
        <v>0.12507099999999999</v>
      </c>
      <c r="BJ33" s="4">
        <v>0.13155700000000001</v>
      </c>
      <c r="BK33" s="4">
        <v>0.13883799999999999</v>
      </c>
      <c r="BL33" s="4">
        <v>0.14710899999999999</v>
      </c>
      <c r="BM33" s="4">
        <v>0.15627199999999999</v>
      </c>
      <c r="BN33" s="4">
        <v>0.16644900000000001</v>
      </c>
      <c r="BO33" s="4">
        <v>0.17755499999999999</v>
      </c>
      <c r="BP33" s="4">
        <v>0.18965899999999999</v>
      </c>
      <c r="BQ33" s="4">
        <v>0.202649</v>
      </c>
      <c r="BR33" s="4">
        <v>0.21640499999999999</v>
      </c>
      <c r="BS33" s="4">
        <v>0.230771</v>
      </c>
      <c r="BT33" s="4">
        <v>0.245563</v>
      </c>
      <c r="BU33" s="4">
        <v>0.260739</v>
      </c>
      <c r="BV33" s="4">
        <v>0.27601399999999998</v>
      </c>
      <c r="BW33" s="4">
        <v>0.29138799999999998</v>
      </c>
      <c r="BX33" s="4">
        <v>0.30646600000000002</v>
      </c>
      <c r="BY33" s="4">
        <v>0.32141599999999998</v>
      </c>
      <c r="BZ33" s="4">
        <v>0.33587899999999998</v>
      </c>
      <c r="CA33" s="4">
        <v>0.35000199999999998</v>
      </c>
      <c r="CB33" s="4">
        <v>0.36313699999999999</v>
      </c>
      <c r="CC33" s="4">
        <v>0.37542999999999999</v>
      </c>
      <c r="CD33" s="4">
        <v>0.38667200000000002</v>
      </c>
      <c r="CE33" s="4">
        <v>0.39732699999999999</v>
      </c>
      <c r="CF33" s="4">
        <v>0.40760099999999999</v>
      </c>
      <c r="CG33" s="4">
        <v>0.41801100000000002</v>
      </c>
      <c r="CH33" s="4">
        <v>0.42974099999999998</v>
      </c>
      <c r="CI33" s="4">
        <v>0.444077</v>
      </c>
      <c r="CJ33" s="4">
        <v>0.46337299999999998</v>
      </c>
      <c r="CK33" s="4">
        <v>0.48892400000000003</v>
      </c>
      <c r="CL33" s="4">
        <v>0.52210199999999996</v>
      </c>
      <c r="CM33" s="4">
        <v>0.562662</v>
      </c>
      <c r="CN33" s="4">
        <v>0.61029299999999997</v>
      </c>
      <c r="CO33" s="4">
        <v>0.66504200000000002</v>
      </c>
      <c r="CP33" s="4">
        <v>0.72859600000000002</v>
      </c>
      <c r="CQ33" s="4">
        <v>0.80623599999999995</v>
      </c>
      <c r="CR33" s="4">
        <v>0.90649100000000005</v>
      </c>
      <c r="CS33" s="4">
        <v>1.0423899999999999</v>
      </c>
      <c r="CT33" s="4">
        <v>1.2305200000000001</v>
      </c>
      <c r="CU33" s="4">
        <v>1.49047</v>
      </c>
      <c r="CV33" s="4">
        <v>1.8415299999999999</v>
      </c>
      <c r="CW33" s="4">
        <v>2.29616</v>
      </c>
      <c r="CX33" s="4">
        <v>2.85189</v>
      </c>
      <c r="CY33" s="4">
        <v>3.48333</v>
      </c>
      <c r="CZ33" s="4">
        <v>4.1409799999999999</v>
      </c>
      <c r="DA33" s="4">
        <v>4.7590599999999998</v>
      </c>
      <c r="DB33" s="4">
        <v>5.2714100000000004</v>
      </c>
      <c r="DC33" s="4">
        <v>5.6285600000000002</v>
      </c>
      <c r="DD33" s="4">
        <v>5.80694</v>
      </c>
      <c r="DE33" s="4">
        <v>5.8078599999999998</v>
      </c>
      <c r="DF33" s="4">
        <v>5.6483999999999996</v>
      </c>
      <c r="DG33" s="4">
        <v>5.3525600000000004</v>
      </c>
      <c r="DH33" s="4">
        <v>4.9470299999999998</v>
      </c>
      <c r="DI33" s="4">
        <v>4.4604600000000003</v>
      </c>
      <c r="DJ33" s="4">
        <v>3.9240499999999998</v>
      </c>
      <c r="DK33" s="4">
        <v>3.3690099999999998</v>
      </c>
      <c r="DL33" s="4">
        <v>2.8235800000000002</v>
      </c>
      <c r="DM33" s="4">
        <v>2.3096800000000002</v>
      </c>
      <c r="DN33" s="4">
        <v>1.8425</v>
      </c>
      <c r="DO33" s="4">
        <v>1.43103</v>
      </c>
      <c r="DP33" s="4">
        <v>1.07246</v>
      </c>
      <c r="DQ33" s="4">
        <v>0.76305699999999999</v>
      </c>
      <c r="DR33" s="4">
        <v>0.49726199999999998</v>
      </c>
      <c r="DS33" s="4">
        <v>0.26698899999999998</v>
      </c>
      <c r="DT33" s="4">
        <v>0.10514800000000001</v>
      </c>
      <c r="DU33" s="4">
        <v>2.3167400000000001E-2</v>
      </c>
      <c r="DV33" s="4">
        <v>2.4409100000000001E-3</v>
      </c>
      <c r="DW33" s="37">
        <v>4.8199999999999999E-5</v>
      </c>
      <c r="DX33" s="4">
        <v>0</v>
      </c>
      <c r="DY33" s="4">
        <v>0</v>
      </c>
      <c r="DZ33" s="4">
        <v>0</v>
      </c>
      <c r="EA33" s="4">
        <v>0</v>
      </c>
      <c r="EB33" s="4">
        <v>0</v>
      </c>
      <c r="EC33" s="4">
        <v>0</v>
      </c>
      <c r="ED33" s="4">
        <v>0</v>
      </c>
      <c r="EE33" s="4">
        <v>0</v>
      </c>
      <c r="EF33" s="4">
        <v>0</v>
      </c>
    </row>
    <row r="34" spans="1:136" x14ac:dyDescent="0.2">
      <c r="A34" s="1" t="s">
        <v>82</v>
      </c>
      <c r="B34" s="1" t="s">
        <v>30</v>
      </c>
      <c r="C34" s="1" t="s">
        <v>87</v>
      </c>
      <c r="D34" s="1">
        <v>35</v>
      </c>
      <c r="E34" s="1">
        <v>816</v>
      </c>
      <c r="F34" s="1">
        <v>0.81599999999999995</v>
      </c>
      <c r="G34" s="1">
        <v>124.10299999999999</v>
      </c>
      <c r="H34" s="1">
        <v>3.8743994989999999</v>
      </c>
      <c r="I34" s="1">
        <v>25.134364999999999</v>
      </c>
      <c r="J34" s="1">
        <v>70.991260670000003</v>
      </c>
      <c r="L34" s="40"/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2.75846E-4</v>
      </c>
      <c r="V34" s="4">
        <v>3.8223100000000002E-4</v>
      </c>
      <c r="W34" s="4">
        <v>6.4253200000000002E-4</v>
      </c>
      <c r="X34" s="4">
        <v>1.3196E-3</v>
      </c>
      <c r="Y34" s="4">
        <v>2.7244000000000001E-3</v>
      </c>
      <c r="Z34" s="4">
        <v>4.9913700000000002E-3</v>
      </c>
      <c r="AA34" s="4">
        <v>7.6191200000000001E-3</v>
      </c>
      <c r="AB34" s="4">
        <v>1.02916E-2</v>
      </c>
      <c r="AC34" s="4">
        <v>1.30762E-2</v>
      </c>
      <c r="AD34" s="4">
        <v>1.6292600000000001E-2</v>
      </c>
      <c r="AE34" s="4">
        <v>1.9817000000000001E-2</v>
      </c>
      <c r="AF34" s="4">
        <v>2.3437199999999998E-2</v>
      </c>
      <c r="AG34" s="4">
        <v>2.7164000000000001E-2</v>
      </c>
      <c r="AH34" s="4">
        <v>3.1195899999999999E-2</v>
      </c>
      <c r="AI34" s="4">
        <v>3.5582500000000003E-2</v>
      </c>
      <c r="AJ34" s="4">
        <v>4.0346199999999999E-2</v>
      </c>
      <c r="AK34" s="4">
        <v>4.5468099999999997E-2</v>
      </c>
      <c r="AL34" s="4">
        <v>5.1154999999999999E-2</v>
      </c>
      <c r="AM34" s="4">
        <v>5.7439400000000002E-2</v>
      </c>
      <c r="AN34" s="4">
        <v>6.4347100000000004E-2</v>
      </c>
      <c r="AO34" s="4">
        <v>7.1614999999999998E-2</v>
      </c>
      <c r="AP34" s="4">
        <v>7.9245599999999999E-2</v>
      </c>
      <c r="AQ34" s="4">
        <v>8.6998599999999995E-2</v>
      </c>
      <c r="AR34" s="4">
        <v>9.4942399999999996E-2</v>
      </c>
      <c r="AS34" s="4">
        <v>0.102933</v>
      </c>
      <c r="AT34" s="4">
        <v>0.11113199999999999</v>
      </c>
      <c r="AU34" s="4">
        <v>0.11942</v>
      </c>
      <c r="AV34" s="4">
        <v>0.127801</v>
      </c>
      <c r="AW34" s="4">
        <v>0.13614699999999999</v>
      </c>
      <c r="AX34" s="4">
        <v>0.144428</v>
      </c>
      <c r="AY34" s="4">
        <v>0.152585</v>
      </c>
      <c r="AZ34" s="4">
        <v>0.160583</v>
      </c>
      <c r="BA34" s="4">
        <v>0.168462</v>
      </c>
      <c r="BB34" s="4">
        <v>0.17614099999999999</v>
      </c>
      <c r="BC34" s="4">
        <v>0.18367600000000001</v>
      </c>
      <c r="BD34" s="4">
        <v>0.19103899999999999</v>
      </c>
      <c r="BE34" s="4">
        <v>0.19847699999999999</v>
      </c>
      <c r="BF34" s="4">
        <v>0.20605399999999999</v>
      </c>
      <c r="BG34" s="4">
        <v>0.214008</v>
      </c>
      <c r="BH34" s="4">
        <v>0.22236600000000001</v>
      </c>
      <c r="BI34" s="4">
        <v>0.23141200000000001</v>
      </c>
      <c r="BJ34" s="4">
        <v>0.241366</v>
      </c>
      <c r="BK34" s="4">
        <v>0.25253100000000001</v>
      </c>
      <c r="BL34" s="4">
        <v>0.26500899999999999</v>
      </c>
      <c r="BM34" s="4">
        <v>0.27881899999999998</v>
      </c>
      <c r="BN34" s="4">
        <v>0.294043</v>
      </c>
      <c r="BO34" s="4">
        <v>0.31064799999999998</v>
      </c>
      <c r="BP34" s="4">
        <v>0.32856299999999999</v>
      </c>
      <c r="BQ34" s="4">
        <v>0.34718300000000002</v>
      </c>
      <c r="BR34" s="4">
        <v>0.36597099999999999</v>
      </c>
      <c r="BS34" s="4">
        <v>0.384239</v>
      </c>
      <c r="BT34" s="4">
        <v>0.40181299999999998</v>
      </c>
      <c r="BU34" s="4">
        <v>0.41828100000000001</v>
      </c>
      <c r="BV34" s="4">
        <v>0.43331599999999998</v>
      </c>
      <c r="BW34" s="4">
        <v>0.44667800000000002</v>
      </c>
      <c r="BX34" s="4">
        <v>0.45865600000000001</v>
      </c>
      <c r="BY34" s="4">
        <v>0.47018199999999999</v>
      </c>
      <c r="BZ34" s="4">
        <v>0.48158299999999998</v>
      </c>
      <c r="CA34" s="4">
        <v>0.49308000000000002</v>
      </c>
      <c r="CB34" s="4">
        <v>0.503749</v>
      </c>
      <c r="CC34" s="4">
        <v>0.51469200000000004</v>
      </c>
      <c r="CD34" s="4">
        <v>0.52741000000000005</v>
      </c>
      <c r="CE34" s="4">
        <v>0.54446099999999997</v>
      </c>
      <c r="CF34" s="4">
        <v>0.56592100000000001</v>
      </c>
      <c r="CG34" s="4">
        <v>0.59103499999999998</v>
      </c>
      <c r="CH34" s="4">
        <v>0.62086300000000005</v>
      </c>
      <c r="CI34" s="4">
        <v>0.660219</v>
      </c>
      <c r="CJ34" s="4">
        <v>0.71855999999999998</v>
      </c>
      <c r="CK34" s="4">
        <v>0.80252900000000005</v>
      </c>
      <c r="CL34" s="4">
        <v>0.91201100000000002</v>
      </c>
      <c r="CM34" s="4">
        <v>1.0332699999999999</v>
      </c>
      <c r="CN34" s="4">
        <v>1.14293</v>
      </c>
      <c r="CO34" s="4">
        <v>1.21756</v>
      </c>
      <c r="CP34" s="4">
        <v>1.24709</v>
      </c>
      <c r="CQ34" s="4">
        <v>1.2472000000000001</v>
      </c>
      <c r="CR34" s="4">
        <v>1.2564599999999999</v>
      </c>
      <c r="CS34" s="4">
        <v>1.32416</v>
      </c>
      <c r="CT34" s="4">
        <v>1.4925200000000001</v>
      </c>
      <c r="CU34" s="4">
        <v>1.7811300000000001</v>
      </c>
      <c r="CV34" s="4">
        <v>2.1761200000000001</v>
      </c>
      <c r="CW34" s="4">
        <v>2.6250399999999998</v>
      </c>
      <c r="CX34" s="4">
        <v>3.0577999999999999</v>
      </c>
      <c r="CY34" s="4">
        <v>3.42557</v>
      </c>
      <c r="CZ34" s="4">
        <v>3.7288000000000001</v>
      </c>
      <c r="DA34" s="4">
        <v>4.0069600000000003</v>
      </c>
      <c r="DB34" s="4">
        <v>4.2921100000000001</v>
      </c>
      <c r="DC34" s="4">
        <v>4.5636599999999996</v>
      </c>
      <c r="DD34" s="4">
        <v>4.7437699999999996</v>
      </c>
      <c r="DE34" s="4">
        <v>4.7448899999999998</v>
      </c>
      <c r="DF34" s="4">
        <v>4.5392400000000004</v>
      </c>
      <c r="DG34" s="4">
        <v>4.1846300000000003</v>
      </c>
      <c r="DH34" s="4">
        <v>3.77854</v>
      </c>
      <c r="DI34" s="4">
        <v>3.3862299999999999</v>
      </c>
      <c r="DJ34" s="4">
        <v>3.0091100000000002</v>
      </c>
      <c r="DK34" s="4">
        <v>2.61069</v>
      </c>
      <c r="DL34" s="4">
        <v>2.1789299999999998</v>
      </c>
      <c r="DM34" s="4">
        <v>1.7641199999999999</v>
      </c>
      <c r="DN34" s="4">
        <v>1.44648</v>
      </c>
      <c r="DO34" s="4">
        <v>1.2757099999999999</v>
      </c>
      <c r="DP34" s="4">
        <v>1.2321299999999999</v>
      </c>
      <c r="DQ34" s="4">
        <v>1.2315</v>
      </c>
      <c r="DR34" s="4">
        <v>1.16412</v>
      </c>
      <c r="DS34" s="4">
        <v>0.95090200000000003</v>
      </c>
      <c r="DT34" s="4">
        <v>0.58249200000000001</v>
      </c>
      <c r="DU34" s="4">
        <v>0.239845</v>
      </c>
      <c r="DV34" s="4">
        <v>4.7960799999999998E-2</v>
      </c>
      <c r="DW34" s="4">
        <v>3.9108700000000003E-3</v>
      </c>
      <c r="DX34" s="4">
        <v>0</v>
      </c>
      <c r="DY34" s="4">
        <v>0</v>
      </c>
      <c r="DZ34" s="4">
        <v>0</v>
      </c>
      <c r="EA34" s="4">
        <v>0</v>
      </c>
      <c r="EB34" s="4">
        <v>0</v>
      </c>
      <c r="EC34" s="4">
        <v>0</v>
      </c>
      <c r="ED34" s="4">
        <v>0</v>
      </c>
      <c r="EE34" s="4">
        <v>0</v>
      </c>
      <c r="EF34" s="4">
        <v>0</v>
      </c>
    </row>
    <row r="35" spans="1:136" x14ac:dyDescent="0.2">
      <c r="A35" s="1" t="s">
        <v>82</v>
      </c>
      <c r="B35" s="1" t="s">
        <v>30</v>
      </c>
      <c r="C35" s="1" t="s">
        <v>87</v>
      </c>
      <c r="D35" s="1">
        <v>40</v>
      </c>
      <c r="E35" s="1">
        <v>936</v>
      </c>
      <c r="F35" s="1">
        <v>0.93600000000000005</v>
      </c>
      <c r="G35" s="1">
        <v>124.31</v>
      </c>
      <c r="H35" s="1">
        <v>3.4119032439999999</v>
      </c>
      <c r="I35" s="1">
        <v>20.798593</v>
      </c>
      <c r="J35" s="1">
        <v>75.789522250000005</v>
      </c>
      <c r="L35" s="40"/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4.8231499999999998E-4</v>
      </c>
      <c r="V35" s="4">
        <v>6.0397100000000002E-4</v>
      </c>
      <c r="W35" s="4">
        <v>9.1606800000000003E-4</v>
      </c>
      <c r="X35" s="4">
        <v>1.76282E-3</v>
      </c>
      <c r="Y35" s="4">
        <v>3.7141000000000001E-3</v>
      </c>
      <c r="Z35" s="4">
        <v>7.13497E-3</v>
      </c>
      <c r="AA35" s="4">
        <v>1.1399299999999999E-2</v>
      </c>
      <c r="AB35" s="4">
        <v>1.54459E-2</v>
      </c>
      <c r="AC35" s="4">
        <v>1.9312200000000002E-2</v>
      </c>
      <c r="AD35" s="4">
        <v>2.3389900000000002E-2</v>
      </c>
      <c r="AE35" s="4">
        <v>2.7707699999999998E-2</v>
      </c>
      <c r="AF35" s="4">
        <v>3.18745E-2</v>
      </c>
      <c r="AG35" s="4">
        <v>3.5934800000000003E-2</v>
      </c>
      <c r="AH35" s="4">
        <v>4.0061300000000001E-2</v>
      </c>
      <c r="AI35" s="4">
        <v>4.4037600000000003E-2</v>
      </c>
      <c r="AJ35" s="4">
        <v>4.7969100000000001E-2</v>
      </c>
      <c r="AK35" s="4">
        <v>5.2057300000000001E-2</v>
      </c>
      <c r="AL35" s="4">
        <v>5.6571900000000001E-2</v>
      </c>
      <c r="AM35" s="4">
        <v>6.1369699999999999E-2</v>
      </c>
      <c r="AN35" s="4">
        <v>6.6420800000000002E-2</v>
      </c>
      <c r="AO35" s="4">
        <v>7.1639999999999995E-2</v>
      </c>
      <c r="AP35" s="4">
        <v>7.6920699999999995E-2</v>
      </c>
      <c r="AQ35" s="4">
        <v>8.2024799999999995E-2</v>
      </c>
      <c r="AR35" s="4">
        <v>8.6965299999999995E-2</v>
      </c>
      <c r="AS35" s="4">
        <v>9.18654E-2</v>
      </c>
      <c r="AT35" s="4">
        <v>9.6968799999999994E-2</v>
      </c>
      <c r="AU35" s="4">
        <v>0.10217900000000001</v>
      </c>
      <c r="AV35" s="4">
        <v>0.10742699999999999</v>
      </c>
      <c r="AW35" s="4">
        <v>0.11265500000000001</v>
      </c>
      <c r="AX35" s="4">
        <v>0.11809799999999999</v>
      </c>
      <c r="AY35" s="4">
        <v>0.123705</v>
      </c>
      <c r="AZ35" s="4">
        <v>0.129412</v>
      </c>
      <c r="BA35" s="4">
        <v>0.13513700000000001</v>
      </c>
      <c r="BB35" s="4">
        <v>0.14112</v>
      </c>
      <c r="BC35" s="4">
        <v>0.14741099999999999</v>
      </c>
      <c r="BD35" s="4">
        <v>0.15400700000000001</v>
      </c>
      <c r="BE35" s="4">
        <v>0.16086300000000001</v>
      </c>
      <c r="BF35" s="4">
        <v>0.168158</v>
      </c>
      <c r="BG35" s="4">
        <v>0.17599400000000001</v>
      </c>
      <c r="BH35" s="4">
        <v>0.18443699999999999</v>
      </c>
      <c r="BI35" s="4">
        <v>0.19348099999999999</v>
      </c>
      <c r="BJ35" s="4">
        <v>0.203268</v>
      </c>
      <c r="BK35" s="4">
        <v>0.21390200000000001</v>
      </c>
      <c r="BL35" s="4">
        <v>0.22555600000000001</v>
      </c>
      <c r="BM35" s="4">
        <v>0.23819299999999999</v>
      </c>
      <c r="BN35" s="4">
        <v>0.25189099999999998</v>
      </c>
      <c r="BO35" s="4">
        <v>0.26658900000000002</v>
      </c>
      <c r="BP35" s="4">
        <v>0.28244200000000003</v>
      </c>
      <c r="BQ35" s="4">
        <v>0.29927500000000001</v>
      </c>
      <c r="BR35" s="4">
        <v>0.31696000000000002</v>
      </c>
      <c r="BS35" s="4">
        <v>0.33518399999999998</v>
      </c>
      <c r="BT35" s="4">
        <v>0.35387600000000002</v>
      </c>
      <c r="BU35" s="4">
        <v>0.37289800000000001</v>
      </c>
      <c r="BV35" s="4">
        <v>0.392009</v>
      </c>
      <c r="BW35" s="4">
        <v>0.411028</v>
      </c>
      <c r="BX35" s="4">
        <v>0.429616</v>
      </c>
      <c r="BY35" s="4">
        <v>0.44800899999999999</v>
      </c>
      <c r="BZ35" s="4">
        <v>0.46587800000000001</v>
      </c>
      <c r="CA35" s="4">
        <v>0.48323899999999997</v>
      </c>
      <c r="CB35" s="4">
        <v>0.49895699999999998</v>
      </c>
      <c r="CC35" s="4">
        <v>0.51295400000000002</v>
      </c>
      <c r="CD35" s="4">
        <v>0.52464699999999997</v>
      </c>
      <c r="CE35" s="4">
        <v>0.53425400000000001</v>
      </c>
      <c r="CF35" s="4">
        <v>0.541134</v>
      </c>
      <c r="CG35" s="4">
        <v>0.54496100000000003</v>
      </c>
      <c r="CH35" s="4">
        <v>0.54687399999999997</v>
      </c>
      <c r="CI35" s="4">
        <v>0.5494</v>
      </c>
      <c r="CJ35" s="4">
        <v>0.557728</v>
      </c>
      <c r="CK35" s="4">
        <v>0.57577199999999995</v>
      </c>
      <c r="CL35" s="4">
        <v>0.60643199999999997</v>
      </c>
      <c r="CM35" s="4">
        <v>0.64871999999999996</v>
      </c>
      <c r="CN35" s="4">
        <v>0.699851</v>
      </c>
      <c r="CO35" s="4">
        <v>0.75745899999999999</v>
      </c>
      <c r="CP35" s="4">
        <v>0.82229399999999997</v>
      </c>
      <c r="CQ35" s="4">
        <v>0.90176100000000003</v>
      </c>
      <c r="CR35" s="4">
        <v>1.00824</v>
      </c>
      <c r="CS35" s="4">
        <v>1.15828</v>
      </c>
      <c r="CT35" s="4">
        <v>1.36873</v>
      </c>
      <c r="CU35" s="4">
        <v>1.6536</v>
      </c>
      <c r="CV35" s="4">
        <v>2.0211000000000001</v>
      </c>
      <c r="CW35" s="4">
        <v>2.4692599999999998</v>
      </c>
      <c r="CX35" s="4">
        <v>2.9841799999999998</v>
      </c>
      <c r="CY35" s="4">
        <v>3.5380199999999999</v>
      </c>
      <c r="CZ35" s="4">
        <v>4.0907099999999996</v>
      </c>
      <c r="DA35" s="4">
        <v>4.5942800000000004</v>
      </c>
      <c r="DB35" s="4">
        <v>4.9993600000000002</v>
      </c>
      <c r="DC35" s="4">
        <v>5.2632000000000003</v>
      </c>
      <c r="DD35" s="4">
        <v>5.3569699999999996</v>
      </c>
      <c r="DE35" s="4">
        <v>5.2710999999999997</v>
      </c>
      <c r="DF35" s="4">
        <v>5.0177100000000001</v>
      </c>
      <c r="DG35" s="4">
        <v>4.6292499999999999</v>
      </c>
      <c r="DH35" s="4">
        <v>4.15306</v>
      </c>
      <c r="DI35" s="4">
        <v>3.6425100000000001</v>
      </c>
      <c r="DJ35" s="4">
        <v>3.1459600000000001</v>
      </c>
      <c r="DK35" s="4">
        <v>2.6969799999999999</v>
      </c>
      <c r="DL35" s="4">
        <v>2.30918</v>
      </c>
      <c r="DM35" s="4">
        <v>1.97749</v>
      </c>
      <c r="DN35" s="4">
        <v>1.6856599999999999</v>
      </c>
      <c r="DO35" s="4">
        <v>1.4166300000000001</v>
      </c>
      <c r="DP35" s="4">
        <v>1.1615899999999999</v>
      </c>
      <c r="DQ35" s="4">
        <v>0.923821</v>
      </c>
      <c r="DR35" s="4">
        <v>0.71488600000000002</v>
      </c>
      <c r="DS35" s="4">
        <v>0.544956</v>
      </c>
      <c r="DT35" s="4">
        <v>0.41369899999999998</v>
      </c>
      <c r="DU35" s="4">
        <v>0.31129099999999998</v>
      </c>
      <c r="DV35" s="4">
        <v>0.22384000000000001</v>
      </c>
      <c r="DW35" s="4">
        <v>0.13977800000000001</v>
      </c>
      <c r="DX35" s="4">
        <v>6.74265E-2</v>
      </c>
      <c r="DY35" s="4">
        <v>2.1475000000000001E-2</v>
      </c>
      <c r="DZ35" s="4">
        <v>3.8341199999999999E-3</v>
      </c>
      <c r="EA35" s="4">
        <v>3.1225799999999999E-4</v>
      </c>
      <c r="EB35" s="37">
        <v>3.3699999999999999E-6</v>
      </c>
      <c r="EC35" s="4">
        <v>0</v>
      </c>
      <c r="ED35" s="4">
        <v>0</v>
      </c>
      <c r="EE35" s="4">
        <v>0</v>
      </c>
      <c r="EF35" s="4">
        <v>0</v>
      </c>
    </row>
    <row r="36" spans="1:136" x14ac:dyDescent="0.2">
      <c r="A36" s="1" t="s">
        <v>82</v>
      </c>
      <c r="B36" s="1" t="s">
        <v>30</v>
      </c>
      <c r="C36" s="1" t="s">
        <v>87</v>
      </c>
      <c r="D36" s="1">
        <v>45</v>
      </c>
      <c r="E36" s="1">
        <v>1056</v>
      </c>
      <c r="F36" s="1">
        <v>1.056</v>
      </c>
      <c r="G36" s="1">
        <v>135.84899999999999</v>
      </c>
      <c r="H36" s="1">
        <v>2.7023368529999998</v>
      </c>
      <c r="I36" s="1">
        <v>16.376393</v>
      </c>
      <c r="J36" s="1">
        <v>80.921248399999996</v>
      </c>
      <c r="L36" s="40"/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5.0302500000000004E-4</v>
      </c>
      <c r="V36" s="4">
        <v>6.3100899999999998E-4</v>
      </c>
      <c r="W36" s="4">
        <v>9.5900900000000003E-4</v>
      </c>
      <c r="X36" s="4">
        <v>1.8616500000000001E-3</v>
      </c>
      <c r="Y36" s="4">
        <v>3.9272700000000001E-3</v>
      </c>
      <c r="Z36" s="4">
        <v>7.4831899999999998E-3</v>
      </c>
      <c r="AA36" s="4">
        <v>1.176E-2</v>
      </c>
      <c r="AB36" s="4">
        <v>1.5727600000000001E-2</v>
      </c>
      <c r="AC36" s="4">
        <v>1.9483500000000001E-2</v>
      </c>
      <c r="AD36" s="4">
        <v>2.3411999999999999E-2</v>
      </c>
      <c r="AE36" s="4">
        <v>2.7462400000000001E-2</v>
      </c>
      <c r="AF36" s="4">
        <v>3.1290800000000001E-2</v>
      </c>
      <c r="AG36" s="4">
        <v>3.50257E-2</v>
      </c>
      <c r="AH36" s="4">
        <v>3.8727499999999998E-2</v>
      </c>
      <c r="AI36" s="4">
        <v>4.2092299999999999E-2</v>
      </c>
      <c r="AJ36" s="4">
        <v>4.5302599999999998E-2</v>
      </c>
      <c r="AK36" s="4">
        <v>4.8624800000000003E-2</v>
      </c>
      <c r="AL36" s="4">
        <v>5.2225000000000001E-2</v>
      </c>
      <c r="AM36" s="4">
        <v>5.5840000000000001E-2</v>
      </c>
      <c r="AN36" s="4">
        <v>5.9450200000000002E-2</v>
      </c>
      <c r="AO36" s="4">
        <v>6.3123100000000001E-2</v>
      </c>
      <c r="AP36" s="4">
        <v>6.6686400000000007E-2</v>
      </c>
      <c r="AQ36" s="4">
        <v>7.00485E-2</v>
      </c>
      <c r="AR36" s="4">
        <v>7.3153200000000002E-2</v>
      </c>
      <c r="AS36" s="4">
        <v>7.6239000000000001E-2</v>
      </c>
      <c r="AT36" s="4">
        <v>7.9341900000000007E-2</v>
      </c>
      <c r="AU36" s="4">
        <v>8.2443900000000001E-2</v>
      </c>
      <c r="AV36" s="4">
        <v>8.5455500000000004E-2</v>
      </c>
      <c r="AW36" s="4">
        <v>8.84099E-2</v>
      </c>
      <c r="AX36" s="4">
        <v>9.1501200000000005E-2</v>
      </c>
      <c r="AY36" s="4">
        <v>9.4670099999999993E-2</v>
      </c>
      <c r="AZ36" s="4">
        <v>9.7891599999999995E-2</v>
      </c>
      <c r="BA36" s="4">
        <v>0.101075</v>
      </c>
      <c r="BB36" s="4">
        <v>0.10455299999999999</v>
      </c>
      <c r="BC36" s="4">
        <v>0.108292</v>
      </c>
      <c r="BD36" s="4">
        <v>0.112386</v>
      </c>
      <c r="BE36" s="4">
        <v>0.116704</v>
      </c>
      <c r="BF36" s="4">
        <v>0.12158099999999999</v>
      </c>
      <c r="BG36" s="4">
        <v>0.12698300000000001</v>
      </c>
      <c r="BH36" s="4">
        <v>0.133072</v>
      </c>
      <c r="BI36" s="4">
        <v>0.13972799999999999</v>
      </c>
      <c r="BJ36" s="4">
        <v>0.14720900000000001</v>
      </c>
      <c r="BK36" s="4">
        <v>0.15548300000000001</v>
      </c>
      <c r="BL36" s="4">
        <v>0.16473199999999999</v>
      </c>
      <c r="BM36" s="4">
        <v>0.174847</v>
      </c>
      <c r="BN36" s="4">
        <v>0.185918</v>
      </c>
      <c r="BO36" s="4">
        <v>0.19783400000000001</v>
      </c>
      <c r="BP36" s="4">
        <v>0.21063599999999999</v>
      </c>
      <c r="BQ36" s="4">
        <v>0.22418299999999999</v>
      </c>
      <c r="BR36" s="4">
        <v>0.23832</v>
      </c>
      <c r="BS36" s="4">
        <v>0.25284899999999999</v>
      </c>
      <c r="BT36" s="4">
        <v>0.26756099999999999</v>
      </c>
      <c r="BU36" s="4">
        <v>0.28238400000000002</v>
      </c>
      <c r="BV36" s="4">
        <v>0.29702699999999999</v>
      </c>
      <c r="BW36" s="4">
        <v>0.31146699999999999</v>
      </c>
      <c r="BX36" s="4">
        <v>0.32530599999999998</v>
      </c>
      <c r="BY36" s="4">
        <v>0.33868999999999999</v>
      </c>
      <c r="BZ36" s="4">
        <v>0.35122999999999999</v>
      </c>
      <c r="CA36" s="4">
        <v>0.363006</v>
      </c>
      <c r="CB36" s="4">
        <v>0.37327300000000002</v>
      </c>
      <c r="CC36" s="4">
        <v>0.3821</v>
      </c>
      <c r="CD36" s="4">
        <v>0.38919700000000002</v>
      </c>
      <c r="CE36" s="4">
        <v>0.39491599999999999</v>
      </c>
      <c r="CF36" s="4">
        <v>0.39930500000000002</v>
      </c>
      <c r="CG36" s="4">
        <v>0.40272400000000003</v>
      </c>
      <c r="CH36" s="4">
        <v>0.406306</v>
      </c>
      <c r="CI36" s="4">
        <v>0.411435</v>
      </c>
      <c r="CJ36" s="4">
        <v>0.42075499999999999</v>
      </c>
      <c r="CK36" s="4">
        <v>0.43599599999999999</v>
      </c>
      <c r="CL36" s="4">
        <v>0.45907599999999998</v>
      </c>
      <c r="CM36" s="4">
        <v>0.49043199999999998</v>
      </c>
      <c r="CN36" s="4">
        <v>0.53061599999999998</v>
      </c>
      <c r="CO36" s="4">
        <v>0.58081799999999995</v>
      </c>
      <c r="CP36" s="4">
        <v>0.64425399999999999</v>
      </c>
      <c r="CQ36" s="4">
        <v>0.72814999999999996</v>
      </c>
      <c r="CR36" s="4">
        <v>0.84298700000000004</v>
      </c>
      <c r="CS36" s="4">
        <v>1.00282</v>
      </c>
      <c r="CT36" s="4">
        <v>1.2227600000000001</v>
      </c>
      <c r="CU36" s="4">
        <v>1.5169999999999999</v>
      </c>
      <c r="CV36" s="4">
        <v>1.8954500000000001</v>
      </c>
      <c r="CW36" s="4">
        <v>2.3591899999999999</v>
      </c>
      <c r="CX36" s="4">
        <v>2.8973100000000001</v>
      </c>
      <c r="CY36" s="4">
        <v>3.4844499999999998</v>
      </c>
      <c r="CZ36" s="4">
        <v>4.0827600000000004</v>
      </c>
      <c r="DA36" s="4">
        <v>4.6471</v>
      </c>
      <c r="DB36" s="4">
        <v>5.1324899999999998</v>
      </c>
      <c r="DC36" s="4">
        <v>5.5016499999999997</v>
      </c>
      <c r="DD36" s="4">
        <v>5.7302600000000004</v>
      </c>
      <c r="DE36" s="4">
        <v>5.8083499999999999</v>
      </c>
      <c r="DF36" s="4">
        <v>5.7381799999999998</v>
      </c>
      <c r="DG36" s="4">
        <v>5.52949</v>
      </c>
      <c r="DH36" s="4">
        <v>5.1948699999999999</v>
      </c>
      <c r="DI36" s="4">
        <v>4.7485600000000003</v>
      </c>
      <c r="DJ36" s="4">
        <v>4.20913</v>
      </c>
      <c r="DK36" s="4">
        <v>3.6045500000000001</v>
      </c>
      <c r="DL36" s="4">
        <v>2.9730599999999998</v>
      </c>
      <c r="DM36" s="4">
        <v>2.3595600000000001</v>
      </c>
      <c r="DN36" s="4">
        <v>1.8016000000000001</v>
      </c>
      <c r="DO36" s="4">
        <v>1.3169999999999999</v>
      </c>
      <c r="DP36" s="4">
        <v>0.909223</v>
      </c>
      <c r="DQ36" s="4">
        <v>0.57078899999999999</v>
      </c>
      <c r="DR36" s="4">
        <v>0.29300599999999999</v>
      </c>
      <c r="DS36" s="4">
        <v>0.10878500000000001</v>
      </c>
      <c r="DT36" s="4">
        <v>2.2277000000000002E-2</v>
      </c>
      <c r="DU36" s="4">
        <v>2.1223000000000001E-3</v>
      </c>
      <c r="DV36" s="37">
        <v>3.6100000000000003E-5</v>
      </c>
      <c r="DW36" s="4">
        <v>0</v>
      </c>
      <c r="DX36" s="4">
        <v>0</v>
      </c>
      <c r="DY36" s="4">
        <v>0</v>
      </c>
      <c r="DZ36" s="4">
        <v>0</v>
      </c>
      <c r="EA36" s="4">
        <v>0</v>
      </c>
      <c r="EB36" s="4">
        <v>0</v>
      </c>
      <c r="EC36" s="4">
        <v>0</v>
      </c>
      <c r="ED36" s="4">
        <v>0</v>
      </c>
      <c r="EE36" s="4">
        <v>0</v>
      </c>
      <c r="EF36" s="4">
        <v>0</v>
      </c>
    </row>
    <row r="37" spans="1:136" x14ac:dyDescent="0.2">
      <c r="A37" s="1" t="s">
        <v>82</v>
      </c>
      <c r="B37" s="1" t="s">
        <v>30</v>
      </c>
      <c r="C37" s="1" t="s">
        <v>87</v>
      </c>
      <c r="D37" s="1">
        <v>50</v>
      </c>
      <c r="E37" s="1">
        <v>1178</v>
      </c>
      <c r="F37" s="1">
        <v>1.1779999999999999</v>
      </c>
      <c r="G37" s="1">
        <v>154.6466667</v>
      </c>
      <c r="H37" s="1">
        <v>2.4365942170000001</v>
      </c>
      <c r="I37" s="1">
        <v>13.944201</v>
      </c>
      <c r="J37" s="1">
        <v>83.61920284</v>
      </c>
      <c r="L37" s="40"/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4.5764999999999998E-4</v>
      </c>
      <c r="V37" s="4">
        <v>5.7333000000000004E-4</v>
      </c>
      <c r="W37" s="4">
        <v>8.7001699999999995E-4</v>
      </c>
      <c r="X37" s="4">
        <v>1.6872199999999999E-3</v>
      </c>
      <c r="Y37" s="4">
        <v>3.5604899999999999E-3</v>
      </c>
      <c r="Z37" s="4">
        <v>6.7890099999999998E-3</v>
      </c>
      <c r="AA37" s="4">
        <v>1.0675499999999999E-2</v>
      </c>
      <c r="AB37" s="4">
        <v>1.4277700000000001E-2</v>
      </c>
      <c r="AC37" s="4">
        <v>1.7685599999999999E-2</v>
      </c>
      <c r="AD37" s="4">
        <v>2.1246999999999999E-2</v>
      </c>
      <c r="AE37" s="4">
        <v>2.4916799999999999E-2</v>
      </c>
      <c r="AF37" s="4">
        <v>2.8385000000000001E-2</v>
      </c>
      <c r="AG37" s="4">
        <v>3.1769400000000003E-2</v>
      </c>
      <c r="AH37" s="4">
        <v>3.5123599999999998E-2</v>
      </c>
      <c r="AI37" s="4">
        <v>3.8158999999999998E-2</v>
      </c>
      <c r="AJ37" s="4">
        <v>4.1051799999999999E-2</v>
      </c>
      <c r="AK37" s="4">
        <v>4.4046799999999997E-2</v>
      </c>
      <c r="AL37" s="4">
        <v>4.7295400000000001E-2</v>
      </c>
      <c r="AM37" s="4">
        <v>5.0547599999999998E-2</v>
      </c>
      <c r="AN37" s="4">
        <v>5.3789900000000002E-2</v>
      </c>
      <c r="AO37" s="4">
        <v>5.7090200000000001E-2</v>
      </c>
      <c r="AP37" s="4">
        <v>6.0281500000000002E-2</v>
      </c>
      <c r="AQ37" s="4">
        <v>6.32886E-2</v>
      </c>
      <c r="AR37" s="4">
        <v>6.6062200000000001E-2</v>
      </c>
      <c r="AS37" s="4">
        <v>6.8829299999999996E-2</v>
      </c>
      <c r="AT37" s="4">
        <v>7.1601899999999996E-2</v>
      </c>
      <c r="AU37" s="4">
        <v>7.4368900000000002E-2</v>
      </c>
      <c r="AV37" s="4">
        <v>7.7054399999999995E-2</v>
      </c>
      <c r="AW37" s="4">
        <v>7.9697400000000002E-2</v>
      </c>
      <c r="AX37" s="4">
        <v>8.24632E-2</v>
      </c>
      <c r="AY37" s="4">
        <v>8.5294300000000003E-2</v>
      </c>
      <c r="AZ37" s="4">
        <v>8.81744E-2</v>
      </c>
      <c r="BA37" s="4">
        <v>9.1023199999999999E-2</v>
      </c>
      <c r="BB37" s="4">
        <v>9.41443E-2</v>
      </c>
      <c r="BC37" s="4">
        <v>9.7492599999999999E-2</v>
      </c>
      <c r="BD37" s="4">
        <v>0.101158</v>
      </c>
      <c r="BE37" s="4">
        <v>0.105014</v>
      </c>
      <c r="BF37" s="4">
        <v>0.109372</v>
      </c>
      <c r="BG37" s="4">
        <v>0.114181</v>
      </c>
      <c r="BH37" s="4">
        <v>0.119585</v>
      </c>
      <c r="BI37" s="4">
        <v>0.12545999999999999</v>
      </c>
      <c r="BJ37" s="4">
        <v>0.132049</v>
      </c>
      <c r="BK37" s="4">
        <v>0.13930200000000001</v>
      </c>
      <c r="BL37" s="4">
        <v>0.147373</v>
      </c>
      <c r="BM37" s="4">
        <v>0.15615100000000001</v>
      </c>
      <c r="BN37" s="4">
        <v>0.16572600000000001</v>
      </c>
      <c r="BO37" s="4">
        <v>0.17599799999999999</v>
      </c>
      <c r="BP37" s="4">
        <v>0.187001</v>
      </c>
      <c r="BQ37" s="4">
        <v>0.19861899999999999</v>
      </c>
      <c r="BR37" s="4">
        <v>0.210729</v>
      </c>
      <c r="BS37" s="4">
        <v>0.223195</v>
      </c>
      <c r="BT37" s="4">
        <v>0.235845</v>
      </c>
      <c r="BU37" s="4">
        <v>0.24864700000000001</v>
      </c>
      <c r="BV37" s="4">
        <v>0.26136399999999999</v>
      </c>
      <c r="BW37" s="4">
        <v>0.27402700000000002</v>
      </c>
      <c r="BX37" s="4">
        <v>0.28630800000000001</v>
      </c>
      <c r="BY37" s="4">
        <v>0.298371</v>
      </c>
      <c r="BZ37" s="4">
        <v>0.30990899999999999</v>
      </c>
      <c r="CA37" s="4">
        <v>0.32106600000000002</v>
      </c>
      <c r="CB37" s="4">
        <v>0.33127000000000001</v>
      </c>
      <c r="CC37" s="4">
        <v>0.34062999999999999</v>
      </c>
      <c r="CD37" s="4">
        <v>0.34889500000000001</v>
      </c>
      <c r="CE37" s="4">
        <v>0.356321</v>
      </c>
      <c r="CF37" s="4">
        <v>0.362848</v>
      </c>
      <c r="CG37" s="4">
        <v>0.36859700000000001</v>
      </c>
      <c r="CH37" s="4">
        <v>0.37418400000000002</v>
      </c>
      <c r="CI37" s="4">
        <v>0.38021899999999997</v>
      </c>
      <c r="CJ37" s="4">
        <v>0.38821299999999997</v>
      </c>
      <c r="CK37" s="4">
        <v>0.39885900000000002</v>
      </c>
      <c r="CL37" s="4">
        <v>0.41320699999999999</v>
      </c>
      <c r="CM37" s="4">
        <v>0.43133100000000002</v>
      </c>
      <c r="CN37" s="4">
        <v>0.45372299999999999</v>
      </c>
      <c r="CO37" s="4">
        <v>0.48169099999999998</v>
      </c>
      <c r="CP37" s="4">
        <v>0.51860700000000004</v>
      </c>
      <c r="CQ37" s="4">
        <v>0.57183200000000001</v>
      </c>
      <c r="CR37" s="4">
        <v>0.65220999999999996</v>
      </c>
      <c r="CS37" s="4">
        <v>0.77425500000000003</v>
      </c>
      <c r="CT37" s="4">
        <v>0.95349799999999996</v>
      </c>
      <c r="CU37" s="4">
        <v>1.20418</v>
      </c>
      <c r="CV37" s="4">
        <v>1.5359</v>
      </c>
      <c r="CW37" s="4">
        <v>1.95044</v>
      </c>
      <c r="CX37" s="4">
        <v>2.4406699999999999</v>
      </c>
      <c r="CY37" s="4">
        <v>2.9898600000000002</v>
      </c>
      <c r="CZ37" s="4">
        <v>3.5727099999999998</v>
      </c>
      <c r="DA37" s="4">
        <v>4.1558700000000002</v>
      </c>
      <c r="DB37" s="4">
        <v>4.6999500000000003</v>
      </c>
      <c r="DC37" s="4">
        <v>5.1640699999999997</v>
      </c>
      <c r="DD37" s="4">
        <v>5.5133799999999997</v>
      </c>
      <c r="DE37" s="4">
        <v>5.7260400000000002</v>
      </c>
      <c r="DF37" s="4">
        <v>5.7956200000000004</v>
      </c>
      <c r="DG37" s="4">
        <v>5.7263099999999998</v>
      </c>
      <c r="DH37" s="4">
        <v>5.5253399999999999</v>
      </c>
      <c r="DI37" s="4">
        <v>5.1982699999999999</v>
      </c>
      <c r="DJ37" s="4">
        <v>4.7511900000000002</v>
      </c>
      <c r="DK37" s="4">
        <v>4.1998800000000003</v>
      </c>
      <c r="DL37" s="4">
        <v>3.5771000000000002</v>
      </c>
      <c r="DM37" s="4">
        <v>2.9329000000000001</v>
      </c>
      <c r="DN37" s="4">
        <v>2.32376</v>
      </c>
      <c r="DO37" s="4">
        <v>1.7954000000000001</v>
      </c>
      <c r="DP37" s="4">
        <v>1.36785</v>
      </c>
      <c r="DQ37" s="4">
        <v>1.0278700000000001</v>
      </c>
      <c r="DR37" s="4">
        <v>0.748587</v>
      </c>
      <c r="DS37" s="4">
        <v>0.50303200000000003</v>
      </c>
      <c r="DT37" s="4">
        <v>0.27201599999999998</v>
      </c>
      <c r="DU37" s="4">
        <v>0.103783</v>
      </c>
      <c r="DV37" s="4">
        <v>1.9842200000000001E-2</v>
      </c>
      <c r="DW37" s="4">
        <v>1.5626399999999999E-3</v>
      </c>
      <c r="DX37" s="4">
        <v>0</v>
      </c>
      <c r="DY37" s="4">
        <v>0</v>
      </c>
      <c r="DZ37" s="4">
        <v>0</v>
      </c>
      <c r="EA37" s="4">
        <v>0</v>
      </c>
      <c r="EB37" s="4">
        <v>0</v>
      </c>
      <c r="EC37" s="4">
        <v>0</v>
      </c>
      <c r="ED37" s="4">
        <v>0</v>
      </c>
      <c r="EE37" s="4">
        <v>0</v>
      </c>
      <c r="EF37" s="4">
        <v>0</v>
      </c>
    </row>
    <row r="38" spans="1:136" x14ac:dyDescent="0.2">
      <c r="A38" s="1" t="s">
        <v>82</v>
      </c>
      <c r="B38" s="1" t="s">
        <v>30</v>
      </c>
      <c r="C38" s="1" t="s">
        <v>87</v>
      </c>
      <c r="D38" s="1">
        <v>55</v>
      </c>
      <c r="E38" s="1">
        <v>1299</v>
      </c>
      <c r="F38" s="1">
        <v>1.2989999999999999</v>
      </c>
      <c r="G38" s="1">
        <v>144.40600000000001</v>
      </c>
      <c r="H38" s="1">
        <v>2.9776098370000001</v>
      </c>
      <c r="I38" s="1">
        <v>19.505908999999999</v>
      </c>
      <c r="J38" s="1">
        <v>77.516510870000005</v>
      </c>
      <c r="L38" s="40"/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4.5917499999999998E-4</v>
      </c>
      <c r="V38" s="4">
        <v>5.7019299999999998E-4</v>
      </c>
      <c r="W38" s="4">
        <v>8.5624900000000001E-4</v>
      </c>
      <c r="X38" s="4">
        <v>1.6369500000000001E-3</v>
      </c>
      <c r="Y38" s="4">
        <v>3.45569E-3</v>
      </c>
      <c r="Z38" s="4">
        <v>6.6657799999999996E-3</v>
      </c>
      <c r="AA38" s="4">
        <v>1.0681599999999999E-2</v>
      </c>
      <c r="AB38" s="4">
        <v>1.44577E-2</v>
      </c>
      <c r="AC38" s="4">
        <v>1.80336E-2</v>
      </c>
      <c r="AD38" s="4">
        <v>2.17726E-2</v>
      </c>
      <c r="AE38" s="4">
        <v>2.57001E-2</v>
      </c>
      <c r="AF38" s="4">
        <v>2.9458999999999999E-2</v>
      </c>
      <c r="AG38" s="4">
        <v>3.3095100000000002E-2</v>
      </c>
      <c r="AH38" s="4">
        <v>3.6779800000000001E-2</v>
      </c>
      <c r="AI38" s="4">
        <v>4.0224000000000003E-2</v>
      </c>
      <c r="AJ38" s="4">
        <v>4.3577400000000002E-2</v>
      </c>
      <c r="AK38" s="4">
        <v>4.7028100000000003E-2</v>
      </c>
      <c r="AL38" s="4">
        <v>5.0854700000000003E-2</v>
      </c>
      <c r="AM38" s="4">
        <v>5.4841599999999997E-2</v>
      </c>
      <c r="AN38" s="4">
        <v>5.8973400000000002E-2</v>
      </c>
      <c r="AO38" s="4">
        <v>6.3216400000000006E-2</v>
      </c>
      <c r="AP38" s="4">
        <v>6.7465899999999995E-2</v>
      </c>
      <c r="AQ38" s="4">
        <v>7.1548500000000001E-2</v>
      </c>
      <c r="AR38" s="4">
        <v>7.5453199999999998E-2</v>
      </c>
      <c r="AS38" s="4">
        <v>7.9353800000000002E-2</v>
      </c>
      <c r="AT38" s="4">
        <v>8.3415100000000006E-2</v>
      </c>
      <c r="AU38" s="4">
        <v>8.7581400000000004E-2</v>
      </c>
      <c r="AV38" s="4">
        <v>9.1783400000000001E-2</v>
      </c>
      <c r="AW38" s="4">
        <v>9.6008399999999994E-2</v>
      </c>
      <c r="AX38" s="4">
        <v>0.100485</v>
      </c>
      <c r="AY38" s="4">
        <v>0.10517</v>
      </c>
      <c r="AZ38" s="4">
        <v>0.110028</v>
      </c>
      <c r="BA38" s="4">
        <v>0.114977</v>
      </c>
      <c r="BB38" s="4">
        <v>0.120305</v>
      </c>
      <c r="BC38" s="4">
        <v>0.12603700000000001</v>
      </c>
      <c r="BD38" s="4">
        <v>0.13222800000000001</v>
      </c>
      <c r="BE38" s="4">
        <v>0.13878799999999999</v>
      </c>
      <c r="BF38" s="4">
        <v>0.14594199999999999</v>
      </c>
      <c r="BG38" s="4">
        <v>0.153723</v>
      </c>
      <c r="BH38" s="4">
        <v>0.16222500000000001</v>
      </c>
      <c r="BI38" s="4">
        <v>0.17138800000000001</v>
      </c>
      <c r="BJ38" s="4">
        <v>0.181365</v>
      </c>
      <c r="BK38" s="4">
        <v>0.192187</v>
      </c>
      <c r="BL38" s="4">
        <v>0.203985</v>
      </c>
      <c r="BM38" s="4">
        <v>0.21669099999999999</v>
      </c>
      <c r="BN38" s="4">
        <v>0.230347</v>
      </c>
      <c r="BO38" s="4">
        <v>0.244864</v>
      </c>
      <c r="BP38" s="4">
        <v>0.26030199999999998</v>
      </c>
      <c r="BQ38" s="4">
        <v>0.27651100000000001</v>
      </c>
      <c r="BR38" s="4">
        <v>0.293352</v>
      </c>
      <c r="BS38" s="4">
        <v>0.31058999999999998</v>
      </c>
      <c r="BT38" s="4">
        <v>0.32810099999999998</v>
      </c>
      <c r="BU38" s="4">
        <v>0.34578900000000001</v>
      </c>
      <c r="BV38" s="4">
        <v>0.36344500000000002</v>
      </c>
      <c r="BW38" s="4">
        <v>0.380992</v>
      </c>
      <c r="BX38" s="4">
        <v>0.39815699999999998</v>
      </c>
      <c r="BY38" s="4">
        <v>0.41511599999999999</v>
      </c>
      <c r="BZ38" s="4">
        <v>0.43161699999999997</v>
      </c>
      <c r="CA38" s="4">
        <v>0.44774799999999998</v>
      </c>
      <c r="CB38" s="4">
        <v>0.462814</v>
      </c>
      <c r="CC38" s="4">
        <v>0.476854</v>
      </c>
      <c r="CD38" s="4">
        <v>0.48952899999999999</v>
      </c>
      <c r="CE38" s="4">
        <v>0.50106700000000004</v>
      </c>
      <c r="CF38" s="4">
        <v>0.51120900000000002</v>
      </c>
      <c r="CG38" s="4">
        <v>0.519903</v>
      </c>
      <c r="CH38" s="4">
        <v>0.52796900000000002</v>
      </c>
      <c r="CI38" s="4">
        <v>0.53691100000000003</v>
      </c>
      <c r="CJ38" s="4">
        <v>0.54996900000000004</v>
      </c>
      <c r="CK38" s="4">
        <v>0.569689</v>
      </c>
      <c r="CL38" s="4">
        <v>0.59839799999999999</v>
      </c>
      <c r="CM38" s="4">
        <v>0.636212</v>
      </c>
      <c r="CN38" s="4">
        <v>0.68220400000000003</v>
      </c>
      <c r="CO38" s="4">
        <v>0.73534500000000003</v>
      </c>
      <c r="CP38" s="4">
        <v>0.79586100000000004</v>
      </c>
      <c r="CQ38" s="4">
        <v>0.86758000000000002</v>
      </c>
      <c r="CR38" s="4">
        <v>0.95730099999999996</v>
      </c>
      <c r="CS38" s="4">
        <v>1.0751200000000001</v>
      </c>
      <c r="CT38" s="4">
        <v>1.23238</v>
      </c>
      <c r="CU38" s="4">
        <v>1.4398</v>
      </c>
      <c r="CV38" s="4">
        <v>1.70506</v>
      </c>
      <c r="CW38" s="4">
        <v>2.0291299999999999</v>
      </c>
      <c r="CX38" s="4">
        <v>2.40422</v>
      </c>
      <c r="CY38" s="4">
        <v>2.8123</v>
      </c>
      <c r="CZ38" s="4">
        <v>3.2269100000000002</v>
      </c>
      <c r="DA38" s="4">
        <v>3.6170900000000001</v>
      </c>
      <c r="DB38" s="4">
        <v>3.9523100000000002</v>
      </c>
      <c r="DC38" s="4">
        <v>4.2079399999999998</v>
      </c>
      <c r="DD38" s="4">
        <v>4.3695000000000004</v>
      </c>
      <c r="DE38" s="4">
        <v>4.4347599999999998</v>
      </c>
      <c r="DF38" s="4">
        <v>4.4127000000000001</v>
      </c>
      <c r="DG38" s="4">
        <v>4.3191100000000002</v>
      </c>
      <c r="DH38" s="4">
        <v>4.1709500000000004</v>
      </c>
      <c r="DI38" s="4">
        <v>3.9819499999999999</v>
      </c>
      <c r="DJ38" s="4">
        <v>3.7608799999999998</v>
      </c>
      <c r="DK38" s="4">
        <v>3.51294</v>
      </c>
      <c r="DL38" s="4">
        <v>3.2418999999999998</v>
      </c>
      <c r="DM38" s="4">
        <v>2.9517799999999998</v>
      </c>
      <c r="DN38" s="4">
        <v>2.6478000000000002</v>
      </c>
      <c r="DO38" s="4">
        <v>2.33663</v>
      </c>
      <c r="DP38" s="4">
        <v>2.02678</v>
      </c>
      <c r="DQ38" s="4">
        <v>1.7288300000000001</v>
      </c>
      <c r="DR38" s="4">
        <v>1.4535499999999999</v>
      </c>
      <c r="DS38" s="4">
        <v>1.2078899999999999</v>
      </c>
      <c r="DT38" s="4">
        <v>0.98754299999999995</v>
      </c>
      <c r="DU38" s="4">
        <v>0.78159000000000001</v>
      </c>
      <c r="DV38" s="4">
        <v>0.57818599999999998</v>
      </c>
      <c r="DW38" s="4">
        <v>0.37258400000000003</v>
      </c>
      <c r="DX38" s="4">
        <v>0.192243</v>
      </c>
      <c r="DY38" s="4">
        <v>7.1209499999999995E-2</v>
      </c>
      <c r="DZ38" s="4">
        <v>1.7648899999999999E-2</v>
      </c>
      <c r="EA38" s="4">
        <v>2.4451E-3</v>
      </c>
      <c r="EB38" s="4">
        <v>1.5136699999999999E-4</v>
      </c>
      <c r="EC38" s="4">
        <v>0</v>
      </c>
      <c r="ED38" s="4">
        <v>0</v>
      </c>
      <c r="EE38" s="4">
        <v>0</v>
      </c>
      <c r="EF38" s="4">
        <v>0</v>
      </c>
    </row>
    <row r="39" spans="1:136" x14ac:dyDescent="0.2">
      <c r="A39" s="1" t="s">
        <v>82</v>
      </c>
      <c r="B39" s="1" t="s">
        <v>30</v>
      </c>
      <c r="C39" s="1" t="s">
        <v>87</v>
      </c>
      <c r="D39" s="1">
        <v>60</v>
      </c>
      <c r="E39" s="1">
        <v>1434</v>
      </c>
      <c r="F39" s="1">
        <v>1.4339999999999999</v>
      </c>
      <c r="G39" s="1">
        <v>113.896</v>
      </c>
      <c r="H39" s="1">
        <v>4.8107559350000004</v>
      </c>
      <c r="I39" s="1">
        <v>29.796346</v>
      </c>
      <c r="J39" s="1">
        <v>65.392889179999997</v>
      </c>
      <c r="L39" s="40"/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6.4515999999999998E-4</v>
      </c>
      <c r="V39" s="4">
        <v>7.8263499999999995E-4</v>
      </c>
      <c r="W39" s="4">
        <v>1.1435200000000001E-3</v>
      </c>
      <c r="X39" s="4">
        <v>2.1205799999999999E-3</v>
      </c>
      <c r="Y39" s="4">
        <v>4.4885899999999998E-3</v>
      </c>
      <c r="Z39" s="4">
        <v>8.8649499999999999E-3</v>
      </c>
      <c r="AA39" s="4">
        <v>1.47162E-2</v>
      </c>
      <c r="AB39" s="4">
        <v>2.0323600000000001E-2</v>
      </c>
      <c r="AC39" s="4">
        <v>2.5627E-2</v>
      </c>
      <c r="AD39" s="4">
        <v>3.11244E-2</v>
      </c>
      <c r="AE39" s="4">
        <v>3.7050699999999999E-2</v>
      </c>
      <c r="AF39" s="4">
        <v>4.2817099999999997E-2</v>
      </c>
      <c r="AG39" s="4">
        <v>4.8328799999999998E-2</v>
      </c>
      <c r="AH39" s="4">
        <v>5.4024299999999997E-2</v>
      </c>
      <c r="AI39" s="4">
        <v>5.9474399999999997E-2</v>
      </c>
      <c r="AJ39" s="4">
        <v>6.4887700000000006E-2</v>
      </c>
      <c r="AK39" s="4">
        <v>7.0422100000000001E-2</v>
      </c>
      <c r="AL39" s="4">
        <v>7.6673599999999995E-2</v>
      </c>
      <c r="AM39" s="4">
        <v>8.3396399999999996E-2</v>
      </c>
      <c r="AN39" s="4">
        <v>9.0570100000000001E-2</v>
      </c>
      <c r="AO39" s="4">
        <v>9.7976099999999997E-2</v>
      </c>
      <c r="AP39" s="4">
        <v>0.10545499999999999</v>
      </c>
      <c r="AQ39" s="4">
        <v>0.11264299999999999</v>
      </c>
      <c r="AR39" s="4">
        <v>0.119577</v>
      </c>
      <c r="AS39" s="4">
        <v>0.12646199999999999</v>
      </c>
      <c r="AT39" s="4">
        <v>0.133662</v>
      </c>
      <c r="AU39" s="4">
        <v>0.141068</v>
      </c>
      <c r="AV39" s="4">
        <v>0.14860400000000001</v>
      </c>
      <c r="AW39" s="4">
        <v>0.15618799999999999</v>
      </c>
      <c r="AX39" s="4">
        <v>0.164162</v>
      </c>
      <c r="AY39" s="4">
        <v>0.17246700000000001</v>
      </c>
      <c r="AZ39" s="4">
        <v>0.18107799999999999</v>
      </c>
      <c r="BA39" s="4">
        <v>0.18986600000000001</v>
      </c>
      <c r="BB39" s="4">
        <v>0.199212</v>
      </c>
      <c r="BC39" s="4">
        <v>0.20918800000000001</v>
      </c>
      <c r="BD39" s="4">
        <v>0.21990499999999999</v>
      </c>
      <c r="BE39" s="4">
        <v>0.23128899999999999</v>
      </c>
      <c r="BF39" s="4">
        <v>0.24362400000000001</v>
      </c>
      <c r="BG39" s="4">
        <v>0.25701600000000002</v>
      </c>
      <c r="BH39" s="4">
        <v>0.27162500000000001</v>
      </c>
      <c r="BI39" s="4">
        <v>0.28746500000000003</v>
      </c>
      <c r="BJ39" s="4">
        <v>0.30474200000000001</v>
      </c>
      <c r="BK39" s="4">
        <v>0.32357799999999998</v>
      </c>
      <c r="BL39" s="4">
        <v>0.34415699999999999</v>
      </c>
      <c r="BM39" s="4">
        <v>0.36646600000000001</v>
      </c>
      <c r="BN39" s="4">
        <v>0.39053100000000002</v>
      </c>
      <c r="BO39" s="4">
        <v>0.41625400000000001</v>
      </c>
      <c r="BP39" s="4">
        <v>0.44361899999999999</v>
      </c>
      <c r="BQ39" s="4">
        <v>0.47237400000000002</v>
      </c>
      <c r="BR39" s="4">
        <v>0.50219400000000003</v>
      </c>
      <c r="BS39" s="4">
        <v>0.53264</v>
      </c>
      <c r="BT39" s="4">
        <v>0.56337599999999999</v>
      </c>
      <c r="BU39" s="4">
        <v>0.59410099999999999</v>
      </c>
      <c r="BV39" s="4">
        <v>0.62441899999999995</v>
      </c>
      <c r="BW39" s="4">
        <v>0.65405400000000002</v>
      </c>
      <c r="BX39" s="4">
        <v>0.68262299999999998</v>
      </c>
      <c r="BY39" s="4">
        <v>0.71016500000000005</v>
      </c>
      <c r="BZ39" s="4">
        <v>0.73628300000000002</v>
      </c>
      <c r="CA39" s="4">
        <v>0.76076699999999997</v>
      </c>
      <c r="CB39" s="4">
        <v>0.78264400000000001</v>
      </c>
      <c r="CC39" s="4">
        <v>0.80172699999999997</v>
      </c>
      <c r="CD39" s="4">
        <v>0.81773799999999996</v>
      </c>
      <c r="CE39" s="4">
        <v>0.83113899999999996</v>
      </c>
      <c r="CF39" s="4">
        <v>0.84207600000000005</v>
      </c>
      <c r="CG39" s="4">
        <v>0.85109699999999999</v>
      </c>
      <c r="CH39" s="4">
        <v>0.86004899999999995</v>
      </c>
      <c r="CI39" s="4">
        <v>0.87199099999999996</v>
      </c>
      <c r="CJ39" s="4">
        <v>0.89165099999999997</v>
      </c>
      <c r="CK39" s="4">
        <v>0.92214499999999999</v>
      </c>
      <c r="CL39" s="4">
        <v>0.96446799999999999</v>
      </c>
      <c r="CM39" s="4">
        <v>1.01563</v>
      </c>
      <c r="CN39" s="4">
        <v>1.07074</v>
      </c>
      <c r="CO39" s="4">
        <v>1.1254999999999999</v>
      </c>
      <c r="CP39" s="4">
        <v>1.17818</v>
      </c>
      <c r="CQ39" s="4">
        <v>1.2309399999999999</v>
      </c>
      <c r="CR39" s="4">
        <v>1.2876799999999999</v>
      </c>
      <c r="CS39" s="4">
        <v>1.3536699999999999</v>
      </c>
      <c r="CT39" s="4">
        <v>1.4357</v>
      </c>
      <c r="CU39" s="4">
        <v>1.5439799999999999</v>
      </c>
      <c r="CV39" s="4">
        <v>1.69343</v>
      </c>
      <c r="CW39" s="4">
        <v>1.90036</v>
      </c>
      <c r="CX39" s="4">
        <v>2.1757900000000001</v>
      </c>
      <c r="CY39" s="4">
        <v>2.5152600000000001</v>
      </c>
      <c r="CZ39" s="4">
        <v>2.89195</v>
      </c>
      <c r="DA39" s="4">
        <v>3.2596599999999998</v>
      </c>
      <c r="DB39" s="4">
        <v>3.5678200000000002</v>
      </c>
      <c r="DC39" s="4">
        <v>3.7818800000000001</v>
      </c>
      <c r="DD39" s="4">
        <v>3.8946200000000002</v>
      </c>
      <c r="DE39" s="4">
        <v>3.9213900000000002</v>
      </c>
      <c r="DF39" s="4">
        <v>3.8846799999999999</v>
      </c>
      <c r="DG39" s="4">
        <v>3.7998599999999998</v>
      </c>
      <c r="DH39" s="4">
        <v>3.6718799999999998</v>
      </c>
      <c r="DI39" s="4">
        <v>3.5007700000000002</v>
      </c>
      <c r="DJ39" s="4">
        <v>3.2888000000000002</v>
      </c>
      <c r="DK39" s="4">
        <v>3.0429499999999998</v>
      </c>
      <c r="DL39" s="4">
        <v>2.7726799999999998</v>
      </c>
      <c r="DM39" s="4">
        <v>2.4868800000000002</v>
      </c>
      <c r="DN39" s="4">
        <v>2.1924899999999998</v>
      </c>
      <c r="DO39" s="4">
        <v>1.8970899999999999</v>
      </c>
      <c r="DP39" s="4">
        <v>1.6048899999999999</v>
      </c>
      <c r="DQ39" s="4">
        <v>1.31152</v>
      </c>
      <c r="DR39" s="4">
        <v>1.0125200000000001</v>
      </c>
      <c r="DS39" s="4">
        <v>0.706758</v>
      </c>
      <c r="DT39" s="4">
        <v>0.40290199999999998</v>
      </c>
      <c r="DU39" s="4">
        <v>0.167578</v>
      </c>
      <c r="DV39" s="4">
        <v>4.1140299999999998E-2</v>
      </c>
      <c r="DW39" s="4">
        <v>5.13103E-3</v>
      </c>
      <c r="DX39" s="4">
        <v>2.0984500000000001E-4</v>
      </c>
      <c r="DY39" s="4">
        <v>0</v>
      </c>
      <c r="DZ39" s="4">
        <v>0</v>
      </c>
      <c r="EA39" s="4">
        <v>0</v>
      </c>
      <c r="EB39" s="4">
        <v>0</v>
      </c>
      <c r="EC39" s="4">
        <v>0</v>
      </c>
      <c r="ED39" s="4">
        <v>0</v>
      </c>
      <c r="EE39" s="4">
        <v>0</v>
      </c>
      <c r="EF39" s="4">
        <v>0</v>
      </c>
    </row>
    <row r="40" spans="1:136" x14ac:dyDescent="0.2">
      <c r="A40" s="1" t="s">
        <v>82</v>
      </c>
      <c r="B40" s="1" t="s">
        <v>30</v>
      </c>
      <c r="C40" s="1" t="s">
        <v>87</v>
      </c>
      <c r="D40" s="1">
        <v>65</v>
      </c>
      <c r="E40" s="1">
        <v>1600</v>
      </c>
      <c r="F40" s="1">
        <v>1.6</v>
      </c>
      <c r="G40" s="1">
        <v>79.266000000000005</v>
      </c>
      <c r="H40" s="1">
        <v>6.8655605399999997</v>
      </c>
      <c r="I40" s="1">
        <v>37.305853999999997</v>
      </c>
      <c r="J40" s="1">
        <v>55.828600129999998</v>
      </c>
      <c r="L40" s="40"/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7.0155700000000001E-4</v>
      </c>
      <c r="V40" s="4">
        <v>8.4286300000000001E-4</v>
      </c>
      <c r="W40" s="4">
        <v>1.21955E-3</v>
      </c>
      <c r="X40" s="4">
        <v>2.2297699999999998E-3</v>
      </c>
      <c r="Y40" s="4">
        <v>4.72179E-3</v>
      </c>
      <c r="Z40" s="4">
        <v>9.4448099999999997E-3</v>
      </c>
      <c r="AA40" s="4">
        <v>1.6032100000000001E-2</v>
      </c>
      <c r="AB40" s="4">
        <v>2.25028E-2</v>
      </c>
      <c r="AC40" s="4">
        <v>2.8698000000000001E-2</v>
      </c>
      <c r="AD40" s="4">
        <v>3.5134800000000001E-2</v>
      </c>
      <c r="AE40" s="4">
        <v>4.2267100000000002E-2</v>
      </c>
      <c r="AF40" s="4">
        <v>4.9364999999999999E-2</v>
      </c>
      <c r="AG40" s="4">
        <v>5.6215000000000001E-2</v>
      </c>
      <c r="AH40" s="4">
        <v>6.3347399999999998E-2</v>
      </c>
      <c r="AI40" s="4">
        <v>7.0499300000000001E-2</v>
      </c>
      <c r="AJ40" s="4">
        <v>7.7812300000000001E-2</v>
      </c>
      <c r="AK40" s="4">
        <v>8.5466E-2</v>
      </c>
      <c r="AL40" s="4">
        <v>9.4151399999999996E-2</v>
      </c>
      <c r="AM40" s="4">
        <v>0.10390099999999999</v>
      </c>
      <c r="AN40" s="4">
        <v>0.11469500000000001</v>
      </c>
      <c r="AO40" s="4">
        <v>0.12612799999999999</v>
      </c>
      <c r="AP40" s="4">
        <v>0.13788300000000001</v>
      </c>
      <c r="AQ40" s="4">
        <v>0.14938100000000001</v>
      </c>
      <c r="AR40" s="4">
        <v>0.16076199999999999</v>
      </c>
      <c r="AS40" s="4">
        <v>0.17221700000000001</v>
      </c>
      <c r="AT40" s="4">
        <v>0.18434700000000001</v>
      </c>
      <c r="AU40" s="4">
        <v>0.196993</v>
      </c>
      <c r="AV40" s="4">
        <v>0.21011299999999999</v>
      </c>
      <c r="AW40" s="4">
        <v>0.22353999999999999</v>
      </c>
      <c r="AX40" s="4">
        <v>0.23763500000000001</v>
      </c>
      <c r="AY40" s="4">
        <v>0.25232300000000002</v>
      </c>
      <c r="AZ40" s="4">
        <v>0.26756799999999997</v>
      </c>
      <c r="BA40" s="4">
        <v>0.28322199999999997</v>
      </c>
      <c r="BB40" s="4">
        <v>0.29957</v>
      </c>
      <c r="BC40" s="4">
        <v>0.31668600000000002</v>
      </c>
      <c r="BD40" s="4">
        <v>0.33460000000000001</v>
      </c>
      <c r="BE40" s="4">
        <v>0.35325600000000001</v>
      </c>
      <c r="BF40" s="4">
        <v>0.37278600000000001</v>
      </c>
      <c r="BG40" s="4">
        <v>0.39331199999999999</v>
      </c>
      <c r="BH40" s="4">
        <v>0.41489199999999998</v>
      </c>
      <c r="BI40" s="4">
        <v>0.43758900000000001</v>
      </c>
      <c r="BJ40" s="4">
        <v>0.46150999999999998</v>
      </c>
      <c r="BK40" s="4">
        <v>0.486819</v>
      </c>
      <c r="BL40" s="4">
        <v>0.51360700000000004</v>
      </c>
      <c r="BM40" s="4">
        <v>0.54183000000000003</v>
      </c>
      <c r="BN40" s="4">
        <v>0.571411</v>
      </c>
      <c r="BO40" s="4">
        <v>0.60217299999999996</v>
      </c>
      <c r="BP40" s="4">
        <v>0.63393100000000002</v>
      </c>
      <c r="BQ40" s="4">
        <v>0.66615000000000002</v>
      </c>
      <c r="BR40" s="4">
        <v>0.69822200000000001</v>
      </c>
      <c r="BS40" s="4">
        <v>0.72942399999999996</v>
      </c>
      <c r="BT40" s="4">
        <v>0.759297</v>
      </c>
      <c r="BU40" s="4">
        <v>0.78735200000000005</v>
      </c>
      <c r="BV40" s="4">
        <v>0.81316500000000003</v>
      </c>
      <c r="BW40" s="4">
        <v>0.83649200000000001</v>
      </c>
      <c r="BX40" s="4">
        <v>0.85731199999999996</v>
      </c>
      <c r="BY40" s="4">
        <v>0.87604599999999999</v>
      </c>
      <c r="BZ40" s="4">
        <v>0.89261299999999999</v>
      </c>
      <c r="CA40" s="4">
        <v>0.90690899999999997</v>
      </c>
      <c r="CB40" s="4">
        <v>0.918157</v>
      </c>
      <c r="CC40" s="4">
        <v>0.92681100000000005</v>
      </c>
      <c r="CD40" s="4">
        <v>0.93345699999999998</v>
      </c>
      <c r="CE40" s="4">
        <v>0.93923599999999996</v>
      </c>
      <c r="CF40" s="4">
        <v>0.94439700000000004</v>
      </c>
      <c r="CG40" s="4">
        <v>0.94947499999999996</v>
      </c>
      <c r="CH40" s="4">
        <v>0.95706400000000003</v>
      </c>
      <c r="CI40" s="4">
        <v>0.97208399999999995</v>
      </c>
      <c r="CJ40" s="4">
        <v>1.00173</v>
      </c>
      <c r="CK40" s="4">
        <v>1.0507500000000001</v>
      </c>
      <c r="CL40" s="4">
        <v>1.11975</v>
      </c>
      <c r="CM40" s="4">
        <v>1.2032099999999999</v>
      </c>
      <c r="CN40" s="4">
        <v>1.2926299999999999</v>
      </c>
      <c r="CO40" s="4">
        <v>1.38137</v>
      </c>
      <c r="CP40" s="4">
        <v>1.4682900000000001</v>
      </c>
      <c r="CQ40" s="4">
        <v>1.55951</v>
      </c>
      <c r="CR40" s="4">
        <v>1.66428</v>
      </c>
      <c r="CS40" s="4">
        <v>1.79095</v>
      </c>
      <c r="CT40" s="4">
        <v>1.94286</v>
      </c>
      <c r="CU40" s="4">
        <v>2.1170900000000001</v>
      </c>
      <c r="CV40" s="4">
        <v>2.3062399999999998</v>
      </c>
      <c r="CW40" s="4">
        <v>2.5001500000000001</v>
      </c>
      <c r="CX40" s="4">
        <v>2.68852</v>
      </c>
      <c r="CY40" s="4">
        <v>2.8611</v>
      </c>
      <c r="CZ40" s="4">
        <v>3.0063900000000001</v>
      </c>
      <c r="DA40" s="4">
        <v>3.1099600000000001</v>
      </c>
      <c r="DB40" s="4">
        <v>3.15456</v>
      </c>
      <c r="DC40" s="4">
        <v>3.1259100000000002</v>
      </c>
      <c r="DD40" s="4">
        <v>3.0223200000000001</v>
      </c>
      <c r="DE40" s="4">
        <v>2.8619400000000002</v>
      </c>
      <c r="DF40" s="4">
        <v>2.6794600000000002</v>
      </c>
      <c r="DG40" s="4">
        <v>2.51125</v>
      </c>
      <c r="DH40" s="4">
        <v>2.3775200000000001</v>
      </c>
      <c r="DI40" s="4">
        <v>2.2730000000000001</v>
      </c>
      <c r="DJ40" s="4">
        <v>2.17252</v>
      </c>
      <c r="DK40" s="4">
        <v>2.0484499999999999</v>
      </c>
      <c r="DL40" s="4">
        <v>1.8909400000000001</v>
      </c>
      <c r="DM40" s="4">
        <v>1.7171099999999999</v>
      </c>
      <c r="DN40" s="4">
        <v>1.5603100000000001</v>
      </c>
      <c r="DO40" s="4">
        <v>1.4476899999999999</v>
      </c>
      <c r="DP40" s="4">
        <v>1.3817699999999999</v>
      </c>
      <c r="DQ40" s="4">
        <v>1.3318000000000001</v>
      </c>
      <c r="DR40" s="4">
        <v>1.24251</v>
      </c>
      <c r="DS40" s="4">
        <v>1.06663</v>
      </c>
      <c r="DT40" s="4">
        <v>0.79239599999999999</v>
      </c>
      <c r="DU40" s="4">
        <v>0.460144</v>
      </c>
      <c r="DV40" s="4">
        <v>0.188356</v>
      </c>
      <c r="DW40" s="4">
        <v>4.4227099999999998E-2</v>
      </c>
      <c r="DX40" s="4">
        <v>5.2222400000000004E-3</v>
      </c>
      <c r="DY40" s="4">
        <v>2.04792E-4</v>
      </c>
      <c r="DZ40" s="4">
        <v>0</v>
      </c>
      <c r="EA40" s="4">
        <v>0</v>
      </c>
      <c r="EB40" s="4">
        <v>0</v>
      </c>
      <c r="EC40" s="4">
        <v>0</v>
      </c>
      <c r="ED40" s="4">
        <v>0</v>
      </c>
      <c r="EE40" s="4">
        <v>0</v>
      </c>
      <c r="EF40" s="4">
        <v>0</v>
      </c>
    </row>
    <row r="41" spans="1:136" x14ac:dyDescent="0.2">
      <c r="A41" s="1" t="s">
        <v>82</v>
      </c>
      <c r="B41" s="1" t="s">
        <v>30</v>
      </c>
      <c r="C41" s="1" t="s">
        <v>87</v>
      </c>
      <c r="D41" s="1">
        <v>70</v>
      </c>
      <c r="E41" s="1">
        <v>1780</v>
      </c>
      <c r="F41" s="1">
        <v>1.78</v>
      </c>
      <c r="L41" s="40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</row>
    <row r="42" spans="1:136" x14ac:dyDescent="0.2">
      <c r="A42" s="1" t="s">
        <v>82</v>
      </c>
      <c r="B42" s="1" t="s">
        <v>30</v>
      </c>
      <c r="C42" s="1" t="s">
        <v>87</v>
      </c>
      <c r="D42" s="1">
        <v>75</v>
      </c>
      <c r="E42" s="1">
        <v>1990</v>
      </c>
      <c r="F42" s="1">
        <v>1.99</v>
      </c>
      <c r="G42" s="1">
        <v>154.09100000000001</v>
      </c>
      <c r="H42" s="1">
        <v>3.7120568899999999</v>
      </c>
      <c r="I42" s="1">
        <v>18.621176999999999</v>
      </c>
      <c r="J42" s="1">
        <v>77.666779779999999</v>
      </c>
      <c r="L42" s="40"/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5.4069000000000003E-4</v>
      </c>
      <c r="V42" s="4">
        <v>6.6656300000000001E-4</v>
      </c>
      <c r="W42" s="4">
        <v>9.9271699999999995E-4</v>
      </c>
      <c r="X42" s="4">
        <v>1.8809300000000001E-3</v>
      </c>
      <c r="Y42" s="4">
        <v>3.9742400000000004E-3</v>
      </c>
      <c r="Z42" s="4">
        <v>7.7196499999999998E-3</v>
      </c>
      <c r="AA42" s="4">
        <v>1.2501E-2</v>
      </c>
      <c r="AB42" s="4">
        <v>1.70236E-2</v>
      </c>
      <c r="AC42" s="4">
        <v>2.1307599999999999E-2</v>
      </c>
      <c r="AD42" s="4">
        <v>2.5779400000000001E-2</v>
      </c>
      <c r="AE42" s="4">
        <v>3.0517099999999998E-2</v>
      </c>
      <c r="AF42" s="4">
        <v>3.5081599999999998E-2</v>
      </c>
      <c r="AG42" s="4">
        <v>3.9481799999999997E-2</v>
      </c>
      <c r="AH42" s="4">
        <v>4.3976599999999998E-2</v>
      </c>
      <c r="AI42" s="4">
        <v>4.8209399999999999E-2</v>
      </c>
      <c r="AJ42" s="4">
        <v>5.2371899999999999E-2</v>
      </c>
      <c r="AK42" s="4">
        <v>5.66493E-2</v>
      </c>
      <c r="AL42" s="4">
        <v>6.1432800000000003E-2</v>
      </c>
      <c r="AM42" s="4">
        <v>6.64743E-2</v>
      </c>
      <c r="AN42" s="4">
        <v>7.1766399999999994E-2</v>
      </c>
      <c r="AO42" s="4">
        <v>7.7223299999999995E-2</v>
      </c>
      <c r="AP42" s="4">
        <v>8.2712599999999997E-2</v>
      </c>
      <c r="AQ42" s="4">
        <v>8.8012300000000002E-2</v>
      </c>
      <c r="AR42" s="4">
        <v>9.3118999999999993E-2</v>
      </c>
      <c r="AS42" s="4">
        <v>9.8233100000000004E-2</v>
      </c>
      <c r="AT42" s="4">
        <v>0.103562</v>
      </c>
      <c r="AU42" s="4">
        <v>0.109051</v>
      </c>
      <c r="AV42" s="4">
        <v>0.11462700000000001</v>
      </c>
      <c r="AW42" s="4">
        <v>0.120257</v>
      </c>
      <c r="AX42" s="4">
        <v>0.126197</v>
      </c>
      <c r="AY42" s="4">
        <v>0.13239400000000001</v>
      </c>
      <c r="AZ42" s="4">
        <v>0.13882700000000001</v>
      </c>
      <c r="BA42" s="4">
        <v>0.145374</v>
      </c>
      <c r="BB42" s="4">
        <v>0.15235899999999999</v>
      </c>
      <c r="BC42" s="4">
        <v>0.15978300000000001</v>
      </c>
      <c r="BD42" s="4">
        <v>0.16772899999999999</v>
      </c>
      <c r="BE42" s="4">
        <v>0.17605999999999999</v>
      </c>
      <c r="BF42" s="4">
        <v>0.18502399999999999</v>
      </c>
      <c r="BG42" s="4">
        <v>0.19461400000000001</v>
      </c>
      <c r="BH42" s="4">
        <v>0.20494399999999999</v>
      </c>
      <c r="BI42" s="4">
        <v>0.215918</v>
      </c>
      <c r="BJ42" s="4">
        <v>0.227689</v>
      </c>
      <c r="BK42" s="4">
        <v>0.24024100000000001</v>
      </c>
      <c r="BL42" s="4">
        <v>0.25367899999999999</v>
      </c>
      <c r="BM42" s="4">
        <v>0.26790799999999998</v>
      </c>
      <c r="BN42" s="4">
        <v>0.28292099999999998</v>
      </c>
      <c r="BO42" s="4">
        <v>0.298572</v>
      </c>
      <c r="BP42" s="4">
        <v>0.31481999999999999</v>
      </c>
      <c r="BQ42" s="4">
        <v>0.33147199999999999</v>
      </c>
      <c r="BR42" s="4">
        <v>0.348306</v>
      </c>
      <c r="BS42" s="4">
        <v>0.36503999999999998</v>
      </c>
      <c r="BT42" s="4">
        <v>0.38143100000000002</v>
      </c>
      <c r="BU42" s="4">
        <v>0.39733200000000002</v>
      </c>
      <c r="BV42" s="4">
        <v>0.412491</v>
      </c>
      <c r="BW42" s="4">
        <v>0.42683599999999999</v>
      </c>
      <c r="BX42" s="4">
        <v>0.44006899999999999</v>
      </c>
      <c r="BY42" s="4">
        <v>0.45227200000000001</v>
      </c>
      <c r="BZ42" s="4">
        <v>0.46312399999999998</v>
      </c>
      <c r="CA42" s="4">
        <v>0.47260799999999997</v>
      </c>
      <c r="CB42" s="4">
        <v>0.48006500000000002</v>
      </c>
      <c r="CC42" s="4">
        <v>0.48551499999999997</v>
      </c>
      <c r="CD42" s="4">
        <v>0.48880000000000001</v>
      </c>
      <c r="CE42" s="4">
        <v>0.49034499999999998</v>
      </c>
      <c r="CF42" s="4">
        <v>0.49033900000000002</v>
      </c>
      <c r="CG42" s="4">
        <v>0.489205</v>
      </c>
      <c r="CH42" s="4">
        <v>0.488095</v>
      </c>
      <c r="CI42" s="4">
        <v>0.48860500000000001</v>
      </c>
      <c r="CJ42" s="4">
        <v>0.49348900000000001</v>
      </c>
      <c r="CK42" s="4">
        <v>0.50459500000000002</v>
      </c>
      <c r="CL42" s="4">
        <v>0.523262</v>
      </c>
      <c r="CM42" s="4">
        <v>0.54893099999999995</v>
      </c>
      <c r="CN42" s="4">
        <v>0.58055199999999996</v>
      </c>
      <c r="CO42" s="4">
        <v>0.61770000000000003</v>
      </c>
      <c r="CP42" s="4">
        <v>0.66187499999999999</v>
      </c>
      <c r="CQ42" s="4">
        <v>0.71791300000000002</v>
      </c>
      <c r="CR42" s="4">
        <v>0.79258099999999998</v>
      </c>
      <c r="CS42" s="4">
        <v>0.893988</v>
      </c>
      <c r="CT42" s="4">
        <v>1.02972</v>
      </c>
      <c r="CU42" s="4">
        <v>1.20648</v>
      </c>
      <c r="CV42" s="4">
        <v>1.43014</v>
      </c>
      <c r="CW42" s="4">
        <v>1.7048399999999999</v>
      </c>
      <c r="CX42" s="4">
        <v>2.0317500000000002</v>
      </c>
      <c r="CY42" s="4">
        <v>2.40557</v>
      </c>
      <c r="CZ42" s="4">
        <v>2.8119399999999999</v>
      </c>
      <c r="DA42" s="4">
        <v>3.2271999999999998</v>
      </c>
      <c r="DB42" s="4">
        <v>3.6216900000000001</v>
      </c>
      <c r="DC42" s="4">
        <v>3.9657399999999998</v>
      </c>
      <c r="DD42" s="4">
        <v>4.2345800000000002</v>
      </c>
      <c r="DE42" s="4">
        <v>4.4109999999999996</v>
      </c>
      <c r="DF42" s="4">
        <v>4.4862599999999997</v>
      </c>
      <c r="DG42" s="4">
        <v>4.4611299999999998</v>
      </c>
      <c r="DH42" s="4">
        <v>4.3478700000000003</v>
      </c>
      <c r="DI42" s="4">
        <v>4.1702000000000004</v>
      </c>
      <c r="DJ42" s="4">
        <v>3.9580299999999999</v>
      </c>
      <c r="DK42" s="4">
        <v>3.7375099999999999</v>
      </c>
      <c r="DL42" s="4">
        <v>3.5205600000000001</v>
      </c>
      <c r="DM42" s="4">
        <v>3.30044</v>
      </c>
      <c r="DN42" s="4">
        <v>3.0570599999999999</v>
      </c>
      <c r="DO42" s="4">
        <v>2.7698800000000001</v>
      </c>
      <c r="DP42" s="4">
        <v>2.4323000000000001</v>
      </c>
      <c r="DQ42" s="4">
        <v>2.0586500000000001</v>
      </c>
      <c r="DR42" s="4">
        <v>1.6789799999999999</v>
      </c>
      <c r="DS42" s="4">
        <v>1.32185</v>
      </c>
      <c r="DT42" s="4">
        <v>1.0005299999999999</v>
      </c>
      <c r="DU42" s="4">
        <v>0.715835</v>
      </c>
      <c r="DV42" s="4">
        <v>0.46284199999999998</v>
      </c>
      <c r="DW42" s="4">
        <v>0.23901700000000001</v>
      </c>
      <c r="DX42" s="4">
        <v>8.6405399999999993E-2</v>
      </c>
      <c r="DY42" s="4">
        <v>1.5813799999999999E-2</v>
      </c>
      <c r="DZ42" s="4">
        <v>1.16658E-3</v>
      </c>
      <c r="EA42" s="4">
        <v>0</v>
      </c>
      <c r="EB42" s="4">
        <v>0</v>
      </c>
      <c r="EC42" s="4">
        <v>0</v>
      </c>
      <c r="ED42" s="4">
        <v>0</v>
      </c>
      <c r="EE42" s="4">
        <v>0</v>
      </c>
      <c r="EF42" s="4">
        <v>0</v>
      </c>
    </row>
    <row r="43" spans="1:136" x14ac:dyDescent="0.2">
      <c r="A43" s="1" t="s">
        <v>82</v>
      </c>
      <c r="B43" s="1" t="s">
        <v>30</v>
      </c>
      <c r="C43" s="1" t="s">
        <v>87</v>
      </c>
      <c r="D43" s="1">
        <v>80</v>
      </c>
      <c r="E43" s="1">
        <v>2201</v>
      </c>
      <c r="F43" s="1">
        <v>2.2010000000000001</v>
      </c>
      <c r="G43" s="1">
        <v>162.018</v>
      </c>
      <c r="H43" s="1">
        <v>3.1870346089999999</v>
      </c>
      <c r="I43" s="1">
        <v>17.491364999999998</v>
      </c>
      <c r="J43" s="1">
        <v>79.321613099999993</v>
      </c>
      <c r="L43" s="40"/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3.8474199999999998E-4</v>
      </c>
      <c r="V43" s="4">
        <v>4.8140500000000002E-4</v>
      </c>
      <c r="W43" s="4">
        <v>7.2984199999999997E-4</v>
      </c>
      <c r="X43" s="4">
        <v>1.4002400000000001E-3</v>
      </c>
      <c r="Y43" s="4">
        <v>2.9487599999999999E-3</v>
      </c>
      <c r="Z43" s="4">
        <v>5.6823799999999999E-3</v>
      </c>
      <c r="AA43" s="4">
        <v>9.1399399999999992E-3</v>
      </c>
      <c r="AB43" s="4">
        <v>1.24566E-2</v>
      </c>
      <c r="AC43" s="4">
        <v>1.56454E-2</v>
      </c>
      <c r="AD43" s="4">
        <v>1.90233E-2</v>
      </c>
      <c r="AE43" s="4">
        <v>2.2644500000000001E-2</v>
      </c>
      <c r="AF43" s="4">
        <v>2.6178099999999999E-2</v>
      </c>
      <c r="AG43" s="4">
        <v>2.96335E-2</v>
      </c>
      <c r="AH43" s="4">
        <v>3.3176700000000003E-2</v>
      </c>
      <c r="AI43" s="4">
        <v>3.6673299999999999E-2</v>
      </c>
      <c r="AJ43" s="4">
        <v>4.01894E-2</v>
      </c>
      <c r="AK43" s="4">
        <v>4.38751E-2</v>
      </c>
      <c r="AL43" s="4">
        <v>4.7972399999999998E-2</v>
      </c>
      <c r="AM43" s="4">
        <v>5.2423999999999998E-2</v>
      </c>
      <c r="AN43" s="4">
        <v>5.72084E-2</v>
      </c>
      <c r="AO43" s="4">
        <v>6.2212900000000002E-2</v>
      </c>
      <c r="AP43" s="4">
        <v>6.7340300000000006E-2</v>
      </c>
      <c r="AQ43" s="4">
        <v>7.2360099999999997E-2</v>
      </c>
      <c r="AR43" s="4">
        <v>7.7305700000000005E-2</v>
      </c>
      <c r="AS43" s="4">
        <v>8.2261100000000004E-2</v>
      </c>
      <c r="AT43" s="4">
        <v>8.7473599999999999E-2</v>
      </c>
      <c r="AU43" s="4">
        <v>9.2860499999999999E-2</v>
      </c>
      <c r="AV43" s="4">
        <v>9.8380400000000007E-2</v>
      </c>
      <c r="AW43" s="4">
        <v>0.10397099999999999</v>
      </c>
      <c r="AX43" s="4">
        <v>0.109824</v>
      </c>
      <c r="AY43" s="4">
        <v>0.115909</v>
      </c>
      <c r="AZ43" s="4">
        <v>0.122187</v>
      </c>
      <c r="BA43" s="4">
        <v>0.12859699999999999</v>
      </c>
      <c r="BB43" s="4">
        <v>0.13531299999999999</v>
      </c>
      <c r="BC43" s="4">
        <v>0.142397</v>
      </c>
      <c r="BD43" s="4">
        <v>0.14985100000000001</v>
      </c>
      <c r="BE43" s="4">
        <v>0.15765499999999999</v>
      </c>
      <c r="BF43" s="4">
        <v>0.16591</v>
      </c>
      <c r="BG43" s="4">
        <v>0.174703</v>
      </c>
      <c r="BH43" s="4">
        <v>0.184063</v>
      </c>
      <c r="BI43" s="4">
        <v>0.19400200000000001</v>
      </c>
      <c r="BJ43" s="4">
        <v>0.20458999999999999</v>
      </c>
      <c r="BK43" s="4">
        <v>0.21590599999999999</v>
      </c>
      <c r="BL43" s="4">
        <v>0.22803999999999999</v>
      </c>
      <c r="BM43" s="4">
        <v>0.24094599999999999</v>
      </c>
      <c r="BN43" s="4">
        <v>0.254635</v>
      </c>
      <c r="BO43" s="4">
        <v>0.26902500000000001</v>
      </c>
      <c r="BP43" s="4">
        <v>0.28417100000000001</v>
      </c>
      <c r="BQ43" s="4">
        <v>0.29986600000000002</v>
      </c>
      <c r="BR43" s="4">
        <v>0.315938</v>
      </c>
      <c r="BS43" s="4">
        <v>0.33206999999999998</v>
      </c>
      <c r="BT43" s="4">
        <v>0.348161</v>
      </c>
      <c r="BU43" s="4">
        <v>0.36404399999999998</v>
      </c>
      <c r="BV43" s="4">
        <v>0.37951600000000002</v>
      </c>
      <c r="BW43" s="4">
        <v>0.39441799999999999</v>
      </c>
      <c r="BX43" s="4">
        <v>0.40854400000000002</v>
      </c>
      <c r="BY43" s="4">
        <v>0.42210599999999998</v>
      </c>
      <c r="BZ43" s="4">
        <v>0.43489499999999998</v>
      </c>
      <c r="CA43" s="4">
        <v>0.446905</v>
      </c>
      <c r="CB43" s="4">
        <v>0.45727299999999999</v>
      </c>
      <c r="CC43" s="4">
        <v>0.46600399999999997</v>
      </c>
      <c r="CD43" s="4">
        <v>0.47275299999999998</v>
      </c>
      <c r="CE43" s="4">
        <v>0.47772900000000001</v>
      </c>
      <c r="CF43" s="4">
        <v>0.48027900000000001</v>
      </c>
      <c r="CG43" s="4">
        <v>0.47980400000000001</v>
      </c>
      <c r="CH43" s="4">
        <v>0.47685300000000003</v>
      </c>
      <c r="CI43" s="4">
        <v>0.47329199999999999</v>
      </c>
      <c r="CJ43" s="4">
        <v>0.473329</v>
      </c>
      <c r="CK43" s="4">
        <v>0.480267</v>
      </c>
      <c r="CL43" s="4">
        <v>0.496369</v>
      </c>
      <c r="CM43" s="4">
        <v>0.52060799999999996</v>
      </c>
      <c r="CN43" s="4">
        <v>0.55037100000000005</v>
      </c>
      <c r="CO43" s="4">
        <v>0.58359399999999995</v>
      </c>
      <c r="CP43" s="4">
        <v>0.62090699999999999</v>
      </c>
      <c r="CQ43" s="4">
        <v>0.66812899999999997</v>
      </c>
      <c r="CR43" s="4">
        <v>0.73427500000000001</v>
      </c>
      <c r="CS43" s="4">
        <v>0.830121</v>
      </c>
      <c r="CT43" s="4">
        <v>0.96502200000000005</v>
      </c>
      <c r="CU43" s="4">
        <v>1.1452</v>
      </c>
      <c r="CV43" s="4">
        <v>1.3737200000000001</v>
      </c>
      <c r="CW43" s="4">
        <v>1.6503099999999999</v>
      </c>
      <c r="CX43" s="4">
        <v>1.9725999999999999</v>
      </c>
      <c r="CY43" s="4">
        <v>2.3351199999999999</v>
      </c>
      <c r="CZ43" s="4">
        <v>2.7275399999999999</v>
      </c>
      <c r="DA43" s="4">
        <v>3.1325400000000001</v>
      </c>
      <c r="DB43" s="4">
        <v>3.5246499999999998</v>
      </c>
      <c r="DC43" s="4">
        <v>3.8736100000000002</v>
      </c>
      <c r="DD43" s="4">
        <v>4.1517200000000001</v>
      </c>
      <c r="DE43" s="4">
        <v>4.3425500000000001</v>
      </c>
      <c r="DF43" s="4">
        <v>4.44564</v>
      </c>
      <c r="DG43" s="4">
        <v>4.47342</v>
      </c>
      <c r="DH43" s="4">
        <v>4.4421600000000003</v>
      </c>
      <c r="DI43" s="4">
        <v>4.3624099999999997</v>
      </c>
      <c r="DJ43" s="4">
        <v>4.23454</v>
      </c>
      <c r="DK43" s="4">
        <v>4.05145</v>
      </c>
      <c r="DL43" s="4">
        <v>3.8058000000000001</v>
      </c>
      <c r="DM43" s="4">
        <v>3.4977</v>
      </c>
      <c r="DN43" s="4">
        <v>3.1381700000000001</v>
      </c>
      <c r="DO43" s="4">
        <v>2.7477399999999998</v>
      </c>
      <c r="DP43" s="4">
        <v>2.3510800000000001</v>
      </c>
      <c r="DQ43" s="4">
        <v>1.97142</v>
      </c>
      <c r="DR43" s="4">
        <v>1.62605</v>
      </c>
      <c r="DS43" s="4">
        <v>1.3240099999999999</v>
      </c>
      <c r="DT43" s="4">
        <v>1.0656699999999999</v>
      </c>
      <c r="DU43" s="4">
        <v>0.84439699999999995</v>
      </c>
      <c r="DV43" s="4">
        <v>0.65004200000000001</v>
      </c>
      <c r="DW43" s="4">
        <v>0.47601399999999999</v>
      </c>
      <c r="DX43" s="4">
        <v>0.31919700000000001</v>
      </c>
      <c r="DY43" s="4">
        <v>0.19103999999999999</v>
      </c>
      <c r="DZ43" s="4">
        <v>9.9339300000000005E-2</v>
      </c>
      <c r="EA43" s="4">
        <v>4.7078399999999999E-2</v>
      </c>
      <c r="EB43" s="4">
        <v>2.3090200000000002E-2</v>
      </c>
      <c r="EC43" s="4">
        <v>1.3944700000000001E-2</v>
      </c>
      <c r="ED43" s="4">
        <v>1.12408E-2</v>
      </c>
      <c r="EE43" s="4">
        <v>1.04391E-2</v>
      </c>
      <c r="EF43" s="4">
        <v>1.41706E-2</v>
      </c>
    </row>
    <row r="44" spans="1:136" x14ac:dyDescent="0.2">
      <c r="A44" s="1" t="s">
        <v>82</v>
      </c>
      <c r="B44" s="1" t="s">
        <v>30</v>
      </c>
      <c r="C44" s="1" t="s">
        <v>87</v>
      </c>
      <c r="D44" s="1">
        <v>85</v>
      </c>
      <c r="E44" s="1">
        <v>2416</v>
      </c>
      <c r="F44" s="1">
        <v>2.4159999999999999</v>
      </c>
      <c r="G44" s="1">
        <v>179.47900000000001</v>
      </c>
      <c r="H44" s="1">
        <v>2.4864403089999998</v>
      </c>
      <c r="I44" s="1">
        <v>15.06507</v>
      </c>
      <c r="J44" s="1">
        <v>82.448465490000004</v>
      </c>
      <c r="L44" s="40"/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4.1219299999999999E-4</v>
      </c>
      <c r="V44" s="4">
        <v>5.1602799999999997E-4</v>
      </c>
      <c r="W44" s="4">
        <v>7.8238799999999996E-4</v>
      </c>
      <c r="X44" s="4">
        <v>1.5119199999999999E-3</v>
      </c>
      <c r="Y44" s="4">
        <v>3.1887999999999999E-3</v>
      </c>
      <c r="Z44" s="4">
        <v>6.0995199999999998E-3</v>
      </c>
      <c r="AA44" s="4">
        <v>9.6526600000000004E-3</v>
      </c>
      <c r="AB44" s="4">
        <v>1.29731E-2</v>
      </c>
      <c r="AC44" s="4">
        <v>1.6122500000000001E-2</v>
      </c>
      <c r="AD44" s="4">
        <v>1.94234E-2</v>
      </c>
      <c r="AE44" s="4">
        <v>2.28586E-2</v>
      </c>
      <c r="AF44" s="4">
        <v>2.61277E-2</v>
      </c>
      <c r="AG44" s="4">
        <v>2.9308500000000001E-2</v>
      </c>
      <c r="AH44" s="4">
        <v>3.2495599999999999E-2</v>
      </c>
      <c r="AI44" s="4">
        <v>3.5449399999999999E-2</v>
      </c>
      <c r="AJ44" s="4">
        <v>3.83053E-2</v>
      </c>
      <c r="AK44" s="4">
        <v>4.1257599999999998E-2</v>
      </c>
      <c r="AL44" s="4">
        <v>4.4490700000000001E-2</v>
      </c>
      <c r="AM44" s="4">
        <v>4.7810400000000003E-2</v>
      </c>
      <c r="AN44" s="4">
        <v>5.1201200000000002E-2</v>
      </c>
      <c r="AO44" s="4">
        <v>5.4672900000000003E-2</v>
      </c>
      <c r="AP44" s="4">
        <v>5.81121E-2</v>
      </c>
      <c r="AQ44" s="4">
        <v>6.1402499999999999E-2</v>
      </c>
      <c r="AR44" s="4">
        <v>6.4517199999999997E-2</v>
      </c>
      <c r="AS44" s="4">
        <v>6.7621799999999996E-2</v>
      </c>
      <c r="AT44" s="4">
        <v>7.0813299999999996E-2</v>
      </c>
      <c r="AU44" s="4">
        <v>7.4059399999999997E-2</v>
      </c>
      <c r="AV44" s="4">
        <v>7.7297000000000005E-2</v>
      </c>
      <c r="AW44" s="4">
        <v>8.05231E-2</v>
      </c>
      <c r="AX44" s="4">
        <v>8.3923399999999995E-2</v>
      </c>
      <c r="AY44" s="4">
        <v>8.7457300000000002E-2</v>
      </c>
      <c r="AZ44" s="4">
        <v>9.1107300000000002E-2</v>
      </c>
      <c r="BA44" s="4">
        <v>9.4791899999999998E-2</v>
      </c>
      <c r="BB44" s="4">
        <v>9.8777599999999993E-2</v>
      </c>
      <c r="BC44" s="4">
        <v>0.10306899999999999</v>
      </c>
      <c r="BD44" s="4">
        <v>0.107742</v>
      </c>
      <c r="BE44" s="4">
        <v>0.112707</v>
      </c>
      <c r="BF44" s="4">
        <v>0.118201</v>
      </c>
      <c r="BG44" s="4">
        <v>0.124234</v>
      </c>
      <c r="BH44" s="4">
        <v>0.13092500000000001</v>
      </c>
      <c r="BI44" s="4">
        <v>0.13821600000000001</v>
      </c>
      <c r="BJ44" s="4">
        <v>0.146282</v>
      </c>
      <c r="BK44" s="4">
        <v>0.15512799999999999</v>
      </c>
      <c r="BL44" s="4">
        <v>0.164883</v>
      </c>
      <c r="BM44" s="4">
        <v>0.175486</v>
      </c>
      <c r="BN44" s="4">
        <v>0.186974</v>
      </c>
      <c r="BO44" s="4">
        <v>0.19924</v>
      </c>
      <c r="BP44" s="4">
        <v>0.21227599999999999</v>
      </c>
      <c r="BQ44" s="4">
        <v>0.22592499999999999</v>
      </c>
      <c r="BR44" s="4">
        <v>0.240007</v>
      </c>
      <c r="BS44" s="4">
        <v>0.25427499999999997</v>
      </c>
      <c r="BT44" s="4">
        <v>0.26850400000000002</v>
      </c>
      <c r="BU44" s="4">
        <v>0.28254600000000002</v>
      </c>
      <c r="BV44" s="4">
        <v>0.29613899999999999</v>
      </c>
      <c r="BW44" s="4">
        <v>0.30918899999999999</v>
      </c>
      <c r="BX44" s="4">
        <v>0.321378</v>
      </c>
      <c r="BY44" s="4">
        <v>0.33274900000000002</v>
      </c>
      <c r="BZ44" s="4">
        <v>0.342972</v>
      </c>
      <c r="CA44" s="4">
        <v>0.35202699999999998</v>
      </c>
      <c r="CB44" s="4">
        <v>0.35932799999999998</v>
      </c>
      <c r="CC44" s="4">
        <v>0.364956</v>
      </c>
      <c r="CD44" s="4">
        <v>0.36889499999999997</v>
      </c>
      <c r="CE44" s="4">
        <v>0.37180299999999999</v>
      </c>
      <c r="CF44" s="4">
        <v>0.37426500000000001</v>
      </c>
      <c r="CG44" s="4">
        <v>0.37718800000000002</v>
      </c>
      <c r="CH44" s="4">
        <v>0.38214500000000001</v>
      </c>
      <c r="CI44" s="4">
        <v>0.39094200000000001</v>
      </c>
      <c r="CJ44" s="4">
        <v>0.40613300000000002</v>
      </c>
      <c r="CK44" s="4">
        <v>0.429004</v>
      </c>
      <c r="CL44" s="4">
        <v>0.459949</v>
      </c>
      <c r="CM44" s="4">
        <v>0.49718600000000002</v>
      </c>
      <c r="CN44" s="4">
        <v>0.53824000000000005</v>
      </c>
      <c r="CO44" s="4">
        <v>0.581179</v>
      </c>
      <c r="CP44" s="4">
        <v>0.62594799999999995</v>
      </c>
      <c r="CQ44" s="4">
        <v>0.67578400000000005</v>
      </c>
      <c r="CR44" s="4">
        <v>0.73618700000000004</v>
      </c>
      <c r="CS44" s="4">
        <v>0.81511299999999998</v>
      </c>
      <c r="CT44" s="4">
        <v>0.92221699999999995</v>
      </c>
      <c r="CU44" s="4">
        <v>1.06891</v>
      </c>
      <c r="CV44" s="4">
        <v>1.2676499999999999</v>
      </c>
      <c r="CW44" s="4">
        <v>1.52864</v>
      </c>
      <c r="CX44" s="4">
        <v>1.85511</v>
      </c>
      <c r="CY44" s="4">
        <v>2.2367900000000001</v>
      </c>
      <c r="CZ44" s="4">
        <v>2.6469800000000001</v>
      </c>
      <c r="DA44" s="4">
        <v>3.0469900000000001</v>
      </c>
      <c r="DB44" s="4">
        <v>3.3988700000000001</v>
      </c>
      <c r="DC44" s="4">
        <v>3.68099</v>
      </c>
      <c r="DD44" s="4">
        <v>3.8951199999999999</v>
      </c>
      <c r="DE44" s="4">
        <v>4.0601900000000004</v>
      </c>
      <c r="DF44" s="4">
        <v>4.1968500000000004</v>
      </c>
      <c r="DG44" s="4">
        <v>4.3131700000000004</v>
      </c>
      <c r="DH44" s="4">
        <v>4.4011399999999998</v>
      </c>
      <c r="DI44" s="4">
        <v>4.4427599999999998</v>
      </c>
      <c r="DJ44" s="4">
        <v>4.4213699999999996</v>
      </c>
      <c r="DK44" s="4">
        <v>4.3292599999999997</v>
      </c>
      <c r="DL44" s="4">
        <v>4.1682199999999998</v>
      </c>
      <c r="DM44" s="4">
        <v>3.9472299999999998</v>
      </c>
      <c r="DN44" s="4">
        <v>3.6783199999999998</v>
      </c>
      <c r="DO44" s="4">
        <v>3.3748100000000001</v>
      </c>
      <c r="DP44" s="4">
        <v>3.0489600000000001</v>
      </c>
      <c r="DQ44" s="4">
        <v>2.70865</v>
      </c>
      <c r="DR44" s="4">
        <v>2.3534299999999999</v>
      </c>
      <c r="DS44" s="4">
        <v>1.9656800000000001</v>
      </c>
      <c r="DT44" s="4">
        <v>1.53593</v>
      </c>
      <c r="DU44" s="4">
        <v>1.0717000000000001</v>
      </c>
      <c r="DV44" s="4">
        <v>0.59220700000000004</v>
      </c>
      <c r="DW44" s="4">
        <v>0.23058600000000001</v>
      </c>
      <c r="DX44" s="4">
        <v>4.6681599999999997E-2</v>
      </c>
      <c r="DY44" s="4">
        <v>4.1504899999999997E-3</v>
      </c>
      <c r="DZ44" s="37">
        <v>3.04E-5</v>
      </c>
      <c r="EA44" s="4">
        <v>0</v>
      </c>
      <c r="EB44" s="4">
        <v>0</v>
      </c>
      <c r="EC44" s="4">
        <v>0</v>
      </c>
      <c r="ED44" s="4">
        <v>0</v>
      </c>
      <c r="EE44" s="4">
        <v>0</v>
      </c>
      <c r="EF44" s="4">
        <v>0</v>
      </c>
    </row>
    <row r="45" spans="1:136" x14ac:dyDescent="0.2">
      <c r="A45" s="1" t="s">
        <v>82</v>
      </c>
      <c r="B45" s="1" t="s">
        <v>30</v>
      </c>
      <c r="C45" s="1" t="s">
        <v>87</v>
      </c>
      <c r="D45" s="1">
        <v>90</v>
      </c>
      <c r="E45" s="1">
        <v>2634</v>
      </c>
      <c r="F45" s="1">
        <v>2.6339999999999999</v>
      </c>
      <c r="G45" s="1">
        <v>146.655</v>
      </c>
      <c r="H45" s="1">
        <v>3.0099878370000002</v>
      </c>
      <c r="I45" s="1">
        <v>18.617906000000001</v>
      </c>
      <c r="J45" s="1">
        <v>78.372111480000001</v>
      </c>
      <c r="L45" s="40"/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3.9825E-4</v>
      </c>
      <c r="V45" s="4">
        <v>5.0326199999999998E-4</v>
      </c>
      <c r="W45" s="4">
        <v>7.7119500000000002E-4</v>
      </c>
      <c r="X45" s="4">
        <v>1.49726E-3</v>
      </c>
      <c r="Y45" s="4">
        <v>3.1497399999999998E-3</v>
      </c>
      <c r="Z45" s="4">
        <v>6.0112999999999998E-3</v>
      </c>
      <c r="AA45" s="4">
        <v>9.5243299999999993E-3</v>
      </c>
      <c r="AB45" s="4">
        <v>1.2861900000000001E-2</v>
      </c>
      <c r="AC45" s="4">
        <v>1.6068800000000001E-2</v>
      </c>
      <c r="AD45" s="4">
        <v>1.9473500000000001E-2</v>
      </c>
      <c r="AE45" s="4">
        <v>2.30742E-2</v>
      </c>
      <c r="AF45" s="4">
        <v>2.6555499999999999E-2</v>
      </c>
      <c r="AG45" s="4">
        <v>2.9974199999999999E-2</v>
      </c>
      <c r="AH45" s="4">
        <v>3.3448100000000001E-2</v>
      </c>
      <c r="AI45" s="4">
        <v>3.6829800000000003E-2</v>
      </c>
      <c r="AJ45" s="4">
        <v>4.0193E-2</v>
      </c>
      <c r="AK45" s="4">
        <v>4.37221E-2</v>
      </c>
      <c r="AL45" s="4">
        <v>4.7613000000000003E-2</v>
      </c>
      <c r="AM45" s="4">
        <v>5.1771699999999997E-2</v>
      </c>
      <c r="AN45" s="4">
        <v>5.61766E-2</v>
      </c>
      <c r="AO45" s="4">
        <v>6.0765199999999998E-2</v>
      </c>
      <c r="AP45" s="4">
        <v>6.5448400000000004E-2</v>
      </c>
      <c r="AQ45" s="4">
        <v>7.0022799999999996E-2</v>
      </c>
      <c r="AR45" s="4">
        <v>7.4507900000000002E-2</v>
      </c>
      <c r="AS45" s="4">
        <v>7.9003500000000004E-2</v>
      </c>
      <c r="AT45" s="4">
        <v>8.3720699999999995E-2</v>
      </c>
      <c r="AU45" s="4">
        <v>8.8574399999999998E-2</v>
      </c>
      <c r="AV45" s="4">
        <v>9.3513700000000005E-2</v>
      </c>
      <c r="AW45" s="4">
        <v>9.8494499999999999E-2</v>
      </c>
      <c r="AX45" s="4">
        <v>0.103712</v>
      </c>
      <c r="AY45" s="4">
        <v>0.109123</v>
      </c>
      <c r="AZ45" s="4">
        <v>0.114672</v>
      </c>
      <c r="BA45" s="4">
        <v>0.120298</v>
      </c>
      <c r="BB45" s="4">
        <v>0.126193</v>
      </c>
      <c r="BC45" s="4">
        <v>0.13240099999999999</v>
      </c>
      <c r="BD45" s="4">
        <v>0.138905</v>
      </c>
      <c r="BE45" s="4">
        <v>0.14566399999999999</v>
      </c>
      <c r="BF45" s="4">
        <v>0.15281400000000001</v>
      </c>
      <c r="BG45" s="4">
        <v>0.16043499999999999</v>
      </c>
      <c r="BH45" s="4">
        <v>0.16855899999999999</v>
      </c>
      <c r="BI45" s="4">
        <v>0.17716999999999999</v>
      </c>
      <c r="BJ45" s="4">
        <v>0.18637300000000001</v>
      </c>
      <c r="BK45" s="4">
        <v>0.19626099999999999</v>
      </c>
      <c r="BL45" s="4">
        <v>0.206955</v>
      </c>
      <c r="BM45" s="4">
        <v>0.21840599999999999</v>
      </c>
      <c r="BN45" s="4">
        <v>0.230658</v>
      </c>
      <c r="BO45" s="4">
        <v>0.24366699999999999</v>
      </c>
      <c r="BP45" s="4">
        <v>0.25755600000000001</v>
      </c>
      <c r="BQ45" s="4">
        <v>0.27215699999999998</v>
      </c>
      <c r="BR45" s="4">
        <v>0.287325</v>
      </c>
      <c r="BS45" s="4">
        <v>0.302786</v>
      </c>
      <c r="BT45" s="4">
        <v>0.31849699999999997</v>
      </c>
      <c r="BU45" s="4">
        <v>0.33435700000000002</v>
      </c>
      <c r="BV45" s="4">
        <v>0.35014899999999999</v>
      </c>
      <c r="BW45" s="4">
        <v>0.36569499999999999</v>
      </c>
      <c r="BX45" s="4">
        <v>0.38075399999999998</v>
      </c>
      <c r="BY45" s="4">
        <v>0.395594</v>
      </c>
      <c r="BZ45" s="4">
        <v>0.41002100000000002</v>
      </c>
      <c r="CA45" s="4">
        <v>0.424039</v>
      </c>
      <c r="CB45" s="4">
        <v>0.43670900000000001</v>
      </c>
      <c r="CC45" s="4">
        <v>0.44809700000000002</v>
      </c>
      <c r="CD45" s="4">
        <v>0.45802999999999999</v>
      </c>
      <c r="CE45" s="4">
        <v>0.466978</v>
      </c>
      <c r="CF45" s="4">
        <v>0.47453600000000001</v>
      </c>
      <c r="CG45" s="4">
        <v>0.48045599999999999</v>
      </c>
      <c r="CH45" s="4">
        <v>0.48586299999999999</v>
      </c>
      <c r="CI45" s="4">
        <v>0.49332799999999999</v>
      </c>
      <c r="CJ45" s="4">
        <v>0.50757600000000003</v>
      </c>
      <c r="CK45" s="4">
        <v>0.53170200000000001</v>
      </c>
      <c r="CL45" s="4">
        <v>0.56680299999999995</v>
      </c>
      <c r="CM45" s="4">
        <v>0.609711</v>
      </c>
      <c r="CN45" s="4">
        <v>0.655698</v>
      </c>
      <c r="CO45" s="4">
        <v>0.70189100000000004</v>
      </c>
      <c r="CP45" s="4">
        <v>0.75045399999999995</v>
      </c>
      <c r="CQ45" s="4">
        <v>0.81082799999999999</v>
      </c>
      <c r="CR45" s="4">
        <v>0.89630900000000002</v>
      </c>
      <c r="CS45" s="4">
        <v>1.02136</v>
      </c>
      <c r="CT45" s="4">
        <v>1.1972499999999999</v>
      </c>
      <c r="CU45" s="4">
        <v>1.4294500000000001</v>
      </c>
      <c r="CV45" s="4">
        <v>1.7171799999999999</v>
      </c>
      <c r="CW45" s="4">
        <v>2.0537200000000002</v>
      </c>
      <c r="CX45" s="4">
        <v>2.42896</v>
      </c>
      <c r="CY45" s="4">
        <v>2.8292700000000002</v>
      </c>
      <c r="CZ45" s="4">
        <v>3.2361499999999999</v>
      </c>
      <c r="DA45" s="4">
        <v>3.6242000000000001</v>
      </c>
      <c r="DB45" s="4">
        <v>3.96122</v>
      </c>
      <c r="DC45" s="4">
        <v>4.2146600000000003</v>
      </c>
      <c r="DD45" s="4">
        <v>4.3629899999999999</v>
      </c>
      <c r="DE45" s="4">
        <v>4.4056199999999999</v>
      </c>
      <c r="DF45" s="4">
        <v>4.3633100000000002</v>
      </c>
      <c r="DG45" s="4">
        <v>4.2662000000000004</v>
      </c>
      <c r="DH45" s="4">
        <v>4.1370899999999997</v>
      </c>
      <c r="DI45" s="4">
        <v>3.9809600000000001</v>
      </c>
      <c r="DJ45" s="4">
        <v>3.7869999999999999</v>
      </c>
      <c r="DK45" s="4">
        <v>3.5414400000000001</v>
      </c>
      <c r="DL45" s="4">
        <v>3.2417899999999999</v>
      </c>
      <c r="DM45" s="4">
        <v>2.9029500000000001</v>
      </c>
      <c r="DN45" s="4">
        <v>2.5521699999999998</v>
      </c>
      <c r="DO45" s="4">
        <v>2.2174200000000002</v>
      </c>
      <c r="DP45" s="4">
        <v>1.9179900000000001</v>
      </c>
      <c r="DQ45" s="4">
        <v>1.6630799999999999</v>
      </c>
      <c r="DR45" s="4">
        <v>1.4531799999999999</v>
      </c>
      <c r="DS45" s="4">
        <v>1.2817799999999999</v>
      </c>
      <c r="DT45" s="4">
        <v>1.1348800000000001</v>
      </c>
      <c r="DU45" s="4">
        <v>0.98767700000000003</v>
      </c>
      <c r="DV45" s="4">
        <v>0.81682200000000005</v>
      </c>
      <c r="DW45" s="4">
        <v>0.61197800000000002</v>
      </c>
      <c r="DX45" s="4">
        <v>0.38462299999999999</v>
      </c>
      <c r="DY45" s="4">
        <v>0.18909500000000001</v>
      </c>
      <c r="DZ45" s="4">
        <v>6.9490800000000005E-2</v>
      </c>
      <c r="EA45" s="4">
        <v>2.3312599999999999E-2</v>
      </c>
      <c r="EB45" s="4">
        <v>9.1677300000000007E-3</v>
      </c>
      <c r="EC45" s="4">
        <v>3.7716500000000001E-3</v>
      </c>
      <c r="ED45" s="4">
        <v>8.6530000000000005E-4</v>
      </c>
      <c r="EE45" s="37">
        <v>9.8400000000000007E-5</v>
      </c>
      <c r="EF45" s="4">
        <v>0</v>
      </c>
    </row>
    <row r="46" spans="1:136" x14ac:dyDescent="0.2">
      <c r="A46" s="1" t="s">
        <v>82</v>
      </c>
      <c r="B46" s="1" t="s">
        <v>30</v>
      </c>
      <c r="C46" s="1" t="s">
        <v>87</v>
      </c>
      <c r="D46" s="1">
        <v>95</v>
      </c>
      <c r="E46" s="1">
        <v>2942</v>
      </c>
      <c r="F46" s="1">
        <v>2.9420000000000002</v>
      </c>
      <c r="G46" s="1">
        <v>64.891800000000003</v>
      </c>
      <c r="H46" s="1">
        <v>4.8801829689999998</v>
      </c>
      <c r="I46" s="1">
        <v>44.405887999999997</v>
      </c>
      <c r="J46" s="1">
        <v>50.713932399999997</v>
      </c>
      <c r="L46" s="40"/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6.1318199999999998E-4</v>
      </c>
      <c r="V46" s="4">
        <v>7.55687E-4</v>
      </c>
      <c r="W46" s="4">
        <v>1.1257400000000001E-3</v>
      </c>
      <c r="X46" s="4">
        <v>2.12502E-3</v>
      </c>
      <c r="Y46" s="4">
        <v>4.4857899999999999E-3</v>
      </c>
      <c r="Z46" s="4">
        <v>8.7488500000000007E-3</v>
      </c>
      <c r="AA46" s="4">
        <v>1.42982E-2</v>
      </c>
      <c r="AB46" s="4">
        <v>1.9627200000000001E-2</v>
      </c>
      <c r="AC46" s="4">
        <v>2.4714699999999999E-2</v>
      </c>
      <c r="AD46" s="4">
        <v>3.00512E-2</v>
      </c>
      <c r="AE46" s="4">
        <v>3.5800100000000001E-2</v>
      </c>
      <c r="AF46" s="4">
        <v>4.1409899999999999E-2</v>
      </c>
      <c r="AG46" s="4">
        <v>4.6838699999999997E-2</v>
      </c>
      <c r="AH46" s="4">
        <v>5.2426399999999998E-2</v>
      </c>
      <c r="AI46" s="4">
        <v>5.7883499999999997E-2</v>
      </c>
      <c r="AJ46" s="4">
        <v>6.3346799999999995E-2</v>
      </c>
      <c r="AK46" s="4">
        <v>6.9010299999999997E-2</v>
      </c>
      <c r="AL46" s="4">
        <v>7.5343599999999997E-2</v>
      </c>
      <c r="AM46" s="4">
        <v>8.2205899999999998E-2</v>
      </c>
      <c r="AN46" s="4">
        <v>8.9559E-2</v>
      </c>
      <c r="AO46" s="4">
        <v>9.7197199999999997E-2</v>
      </c>
      <c r="AP46" s="4">
        <v>0.10495500000000001</v>
      </c>
      <c r="AQ46" s="4">
        <v>0.11246299999999999</v>
      </c>
      <c r="AR46" s="4">
        <v>0.119757</v>
      </c>
      <c r="AS46" s="4">
        <v>0.12700600000000001</v>
      </c>
      <c r="AT46" s="4">
        <v>0.13459199999999999</v>
      </c>
      <c r="AU46" s="4">
        <v>0.14238999999999999</v>
      </c>
      <c r="AV46" s="4">
        <v>0.15031700000000001</v>
      </c>
      <c r="AW46" s="4">
        <v>0.15829699999999999</v>
      </c>
      <c r="AX46" s="4">
        <v>0.166658</v>
      </c>
      <c r="AY46" s="4">
        <v>0.17535700000000001</v>
      </c>
      <c r="AZ46" s="4">
        <v>0.18435099999999999</v>
      </c>
      <c r="BA46" s="4">
        <v>0.19356200000000001</v>
      </c>
      <c r="BB46" s="4">
        <v>0.203345</v>
      </c>
      <c r="BC46" s="4">
        <v>0.213837</v>
      </c>
      <c r="BD46" s="4">
        <v>0.225136</v>
      </c>
      <c r="BE46" s="4">
        <v>0.237259</v>
      </c>
      <c r="BF46" s="4">
        <v>0.25048799999999999</v>
      </c>
      <c r="BG46" s="4">
        <v>0.26503199999999999</v>
      </c>
      <c r="BH46" s="4">
        <v>0.281055</v>
      </c>
      <c r="BI46" s="4">
        <v>0.29866199999999998</v>
      </c>
      <c r="BJ46" s="4">
        <v>0.31809700000000002</v>
      </c>
      <c r="BK46" s="4">
        <v>0.33961799999999998</v>
      </c>
      <c r="BL46" s="4">
        <v>0.36348399999999997</v>
      </c>
      <c r="BM46" s="4">
        <v>0.38974999999999999</v>
      </c>
      <c r="BN46" s="4">
        <v>0.41850799999999999</v>
      </c>
      <c r="BO46" s="4">
        <v>0.44977499999999998</v>
      </c>
      <c r="BP46" s="4">
        <v>0.483705</v>
      </c>
      <c r="BQ46" s="4">
        <v>0.52010599999999996</v>
      </c>
      <c r="BR46" s="4">
        <v>0.55870299999999995</v>
      </c>
      <c r="BS46" s="4">
        <v>0.59908799999999995</v>
      </c>
      <c r="BT46" s="4">
        <v>0.64112599999999997</v>
      </c>
      <c r="BU46" s="4">
        <v>0.68469100000000005</v>
      </c>
      <c r="BV46" s="4">
        <v>0.72951299999999997</v>
      </c>
      <c r="BW46" s="4">
        <v>0.77534999999999998</v>
      </c>
      <c r="BX46" s="4">
        <v>0.82197500000000001</v>
      </c>
      <c r="BY46" s="4">
        <v>0.86985999999999997</v>
      </c>
      <c r="BZ46" s="4">
        <v>0.91917400000000005</v>
      </c>
      <c r="CA46" s="4">
        <v>0.97017200000000003</v>
      </c>
      <c r="CB46" s="4">
        <v>1.0220400000000001</v>
      </c>
      <c r="CC46" s="4">
        <v>1.0747500000000001</v>
      </c>
      <c r="CD46" s="4">
        <v>1.12812</v>
      </c>
      <c r="CE46" s="4">
        <v>1.18252</v>
      </c>
      <c r="CF46" s="4">
        <v>1.2371099999999999</v>
      </c>
      <c r="CG46" s="4">
        <v>1.29071</v>
      </c>
      <c r="CH46" s="4">
        <v>1.34351</v>
      </c>
      <c r="CI46" s="4">
        <v>1.39808</v>
      </c>
      <c r="CJ46" s="4">
        <v>1.4603900000000001</v>
      </c>
      <c r="CK46" s="4">
        <v>1.53542</v>
      </c>
      <c r="CL46" s="4">
        <v>1.6250100000000001</v>
      </c>
      <c r="CM46" s="4">
        <v>1.72462</v>
      </c>
      <c r="CN46" s="4">
        <v>1.8260099999999999</v>
      </c>
      <c r="CO46" s="4">
        <v>1.9225399999999999</v>
      </c>
      <c r="CP46" s="4">
        <v>2.0144799999999998</v>
      </c>
      <c r="CQ46" s="4">
        <v>2.1121300000000001</v>
      </c>
      <c r="CR46" s="4">
        <v>2.2307899999999998</v>
      </c>
      <c r="CS46" s="4">
        <v>2.3834300000000002</v>
      </c>
      <c r="CT46" s="4">
        <v>2.5725899999999999</v>
      </c>
      <c r="CU46" s="4">
        <v>2.7870400000000002</v>
      </c>
      <c r="CV46" s="4">
        <v>3.0058099999999999</v>
      </c>
      <c r="CW46" s="4">
        <v>3.20634</v>
      </c>
      <c r="CX46" s="4">
        <v>3.3743599999999998</v>
      </c>
      <c r="CY46" s="4">
        <v>3.5067200000000001</v>
      </c>
      <c r="CZ46" s="4">
        <v>3.6061200000000002</v>
      </c>
      <c r="DA46" s="4">
        <v>3.6700200000000001</v>
      </c>
      <c r="DB46" s="4">
        <v>3.6814499999999999</v>
      </c>
      <c r="DC46" s="4">
        <v>3.6100599999999998</v>
      </c>
      <c r="DD46" s="4">
        <v>3.4260600000000001</v>
      </c>
      <c r="DE46" s="4">
        <v>3.1208900000000002</v>
      </c>
      <c r="DF46" s="4">
        <v>2.72078</v>
      </c>
      <c r="DG46" s="4">
        <v>2.2825299999999999</v>
      </c>
      <c r="DH46" s="4">
        <v>1.8711100000000001</v>
      </c>
      <c r="DI46" s="4">
        <v>1.5335300000000001</v>
      </c>
      <c r="DJ46" s="4">
        <v>1.28512</v>
      </c>
      <c r="DK46" s="4">
        <v>1.1124799999999999</v>
      </c>
      <c r="DL46" s="4">
        <v>0.98713899999999999</v>
      </c>
      <c r="DM46" s="4">
        <v>0.87973100000000004</v>
      </c>
      <c r="DN46" s="4">
        <v>0.77140500000000001</v>
      </c>
      <c r="DO46" s="4">
        <v>0.65846099999999996</v>
      </c>
      <c r="DP46" s="4">
        <v>0.54881199999999997</v>
      </c>
      <c r="DQ46" s="4">
        <v>0.45408700000000002</v>
      </c>
      <c r="DR46" s="4">
        <v>0.37906800000000002</v>
      </c>
      <c r="DS46" s="4">
        <v>0.31928600000000001</v>
      </c>
      <c r="DT46" s="4">
        <v>0.26310699999999998</v>
      </c>
      <c r="DU46" s="4">
        <v>0.198103</v>
      </c>
      <c r="DV46" s="4">
        <v>0.124059</v>
      </c>
      <c r="DW46" s="4">
        <v>6.03589E-2</v>
      </c>
      <c r="DX46" s="4">
        <v>2.2660799999999998E-2</v>
      </c>
      <c r="DY46" s="4">
        <v>9.5841299999999997E-3</v>
      </c>
      <c r="DZ46" s="4">
        <v>7.8491399999999992E-3</v>
      </c>
      <c r="EA46" s="4">
        <v>8.0468099999999997E-3</v>
      </c>
      <c r="EB46" s="4">
        <v>6.4519199999999999E-3</v>
      </c>
      <c r="EC46" s="4">
        <v>2.0499799999999999E-3</v>
      </c>
      <c r="ED46" s="4">
        <v>2.92723E-4</v>
      </c>
      <c r="EE46" s="4">
        <v>0</v>
      </c>
      <c r="EF46" s="4">
        <v>0</v>
      </c>
    </row>
    <row r="47" spans="1:136" x14ac:dyDescent="0.2">
      <c r="A47" s="1" t="s">
        <v>82</v>
      </c>
      <c r="B47" s="1" t="s">
        <v>30</v>
      </c>
      <c r="C47" s="1" t="s">
        <v>87</v>
      </c>
      <c r="D47" s="1">
        <v>100</v>
      </c>
      <c r="E47" s="1">
        <v>3301</v>
      </c>
      <c r="F47" s="1">
        <v>3.3010000000000002</v>
      </c>
      <c r="G47" s="1">
        <v>39.161900000000003</v>
      </c>
      <c r="H47" s="1">
        <v>5.6016695270000003</v>
      </c>
      <c r="I47" s="1">
        <v>59.900545000000001</v>
      </c>
      <c r="J47" s="1">
        <v>34.497783949999999</v>
      </c>
      <c r="L47" s="40"/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7.22256E-4</v>
      </c>
      <c r="V47" s="4">
        <v>8.9751100000000003E-4</v>
      </c>
      <c r="W47" s="4">
        <v>1.3497100000000001E-3</v>
      </c>
      <c r="X47" s="4">
        <v>2.5714000000000002E-3</v>
      </c>
      <c r="Y47" s="4">
        <v>5.4215499999999998E-3</v>
      </c>
      <c r="Z47" s="4">
        <v>1.0500300000000001E-2</v>
      </c>
      <c r="AA47" s="4">
        <v>1.6992500000000001E-2</v>
      </c>
      <c r="AB47" s="4">
        <v>2.3207700000000001E-2</v>
      </c>
      <c r="AC47" s="4">
        <v>2.9152299999999999E-2</v>
      </c>
      <c r="AD47" s="4">
        <v>3.5412800000000001E-2</v>
      </c>
      <c r="AE47" s="4">
        <v>4.2120699999999997E-2</v>
      </c>
      <c r="AF47" s="4">
        <v>4.8644899999999998E-2</v>
      </c>
      <c r="AG47" s="4">
        <v>5.4984999999999999E-2</v>
      </c>
      <c r="AH47" s="4">
        <v>6.1483400000000001E-2</v>
      </c>
      <c r="AI47" s="4">
        <v>6.7830799999999997E-2</v>
      </c>
      <c r="AJ47" s="4">
        <v>7.4162500000000006E-2</v>
      </c>
      <c r="AK47" s="4">
        <v>8.07446E-2</v>
      </c>
      <c r="AL47" s="4">
        <v>8.8063900000000001E-2</v>
      </c>
      <c r="AM47" s="4">
        <v>9.5956700000000006E-2</v>
      </c>
      <c r="AN47" s="4">
        <v>0.10437</v>
      </c>
      <c r="AO47" s="4">
        <v>0.113091</v>
      </c>
      <c r="AP47" s="4">
        <v>0.121952</v>
      </c>
      <c r="AQ47" s="4">
        <v>0.13050800000000001</v>
      </c>
      <c r="AR47" s="4">
        <v>0.138818</v>
      </c>
      <c r="AS47" s="4">
        <v>0.14705399999999999</v>
      </c>
      <c r="AT47" s="4">
        <v>0.155671</v>
      </c>
      <c r="AU47" s="4">
        <v>0.16447600000000001</v>
      </c>
      <c r="AV47" s="4">
        <v>0.17338799999999999</v>
      </c>
      <c r="AW47" s="4">
        <v>0.18231</v>
      </c>
      <c r="AX47" s="4">
        <v>0.19164300000000001</v>
      </c>
      <c r="AY47" s="4">
        <v>0.201298</v>
      </c>
      <c r="AZ47" s="4">
        <v>0.21122099999999999</v>
      </c>
      <c r="BA47" s="4">
        <v>0.221332</v>
      </c>
      <c r="BB47" s="4">
        <v>0.23206199999999999</v>
      </c>
      <c r="BC47" s="4">
        <v>0.243563</v>
      </c>
      <c r="BD47" s="4">
        <v>0.25594099999999997</v>
      </c>
      <c r="BE47" s="4">
        <v>0.26927400000000001</v>
      </c>
      <c r="BF47" s="4">
        <v>0.28394599999999998</v>
      </c>
      <c r="BG47" s="4">
        <v>0.30028500000000002</v>
      </c>
      <c r="BH47" s="4">
        <v>0.318519</v>
      </c>
      <c r="BI47" s="4">
        <v>0.33889599999999998</v>
      </c>
      <c r="BJ47" s="4">
        <v>0.36183100000000001</v>
      </c>
      <c r="BK47" s="4">
        <v>0.38784400000000002</v>
      </c>
      <c r="BL47" s="4">
        <v>0.41738399999999998</v>
      </c>
      <c r="BM47" s="4">
        <v>0.45073299999999999</v>
      </c>
      <c r="BN47" s="4">
        <v>0.48821100000000001</v>
      </c>
      <c r="BO47" s="4">
        <v>0.53015999999999996</v>
      </c>
      <c r="BP47" s="4">
        <v>0.57699299999999998</v>
      </c>
      <c r="BQ47" s="4">
        <v>0.62869600000000003</v>
      </c>
      <c r="BR47" s="4">
        <v>0.68508599999999997</v>
      </c>
      <c r="BS47" s="4">
        <v>0.74584099999999998</v>
      </c>
      <c r="BT47" s="4">
        <v>0.810917</v>
      </c>
      <c r="BU47" s="4">
        <v>0.88014099999999995</v>
      </c>
      <c r="BV47" s="4">
        <v>0.95305899999999999</v>
      </c>
      <c r="BW47" s="4">
        <v>1.02912</v>
      </c>
      <c r="BX47" s="4">
        <v>1.1079300000000001</v>
      </c>
      <c r="BY47" s="4">
        <v>1.18981</v>
      </c>
      <c r="BZ47" s="4">
        <v>1.27477</v>
      </c>
      <c r="CA47" s="4">
        <v>1.3625700000000001</v>
      </c>
      <c r="CB47" s="4">
        <v>1.45184</v>
      </c>
      <c r="CC47" s="4">
        <v>1.5416300000000001</v>
      </c>
      <c r="CD47" s="4">
        <v>1.631</v>
      </c>
      <c r="CE47" s="4">
        <v>1.7192400000000001</v>
      </c>
      <c r="CF47" s="4">
        <v>1.80461</v>
      </c>
      <c r="CG47" s="4">
        <v>1.8853800000000001</v>
      </c>
      <c r="CH47" s="4">
        <v>1.9623600000000001</v>
      </c>
      <c r="CI47" s="4">
        <v>2.04027</v>
      </c>
      <c r="CJ47" s="4">
        <v>2.1276700000000002</v>
      </c>
      <c r="CK47" s="4">
        <v>2.2314099999999999</v>
      </c>
      <c r="CL47" s="4">
        <v>2.3525200000000002</v>
      </c>
      <c r="CM47" s="4">
        <v>2.4831500000000002</v>
      </c>
      <c r="CN47" s="4">
        <v>2.6097800000000002</v>
      </c>
      <c r="CO47" s="4">
        <v>2.7201900000000001</v>
      </c>
      <c r="CP47" s="4">
        <v>2.8091200000000001</v>
      </c>
      <c r="CQ47" s="4">
        <v>2.8808500000000001</v>
      </c>
      <c r="CR47" s="4">
        <v>2.9442300000000001</v>
      </c>
      <c r="CS47" s="4">
        <v>3.0061</v>
      </c>
      <c r="CT47" s="4">
        <v>3.06582</v>
      </c>
      <c r="CU47" s="4">
        <v>3.1141100000000002</v>
      </c>
      <c r="CV47" s="4">
        <v>3.13768</v>
      </c>
      <c r="CW47" s="4">
        <v>3.1250900000000001</v>
      </c>
      <c r="CX47" s="4">
        <v>3.0717400000000001</v>
      </c>
      <c r="CY47" s="4">
        <v>2.9802900000000001</v>
      </c>
      <c r="CZ47" s="4">
        <v>2.8563200000000002</v>
      </c>
      <c r="DA47" s="4">
        <v>2.70275</v>
      </c>
      <c r="DB47" s="4">
        <v>2.5165199999999999</v>
      </c>
      <c r="DC47" s="4">
        <v>2.29095</v>
      </c>
      <c r="DD47" s="4">
        <v>2.02291</v>
      </c>
      <c r="DE47" s="4">
        <v>1.72071</v>
      </c>
      <c r="DF47" s="4">
        <v>1.4070199999999999</v>
      </c>
      <c r="DG47" s="4">
        <v>1.1140399999999999</v>
      </c>
      <c r="DH47" s="4">
        <v>0.87233099999999997</v>
      </c>
      <c r="DI47" s="4">
        <v>0.69950299999999999</v>
      </c>
      <c r="DJ47" s="4">
        <v>0.59581399999999995</v>
      </c>
      <c r="DK47" s="4">
        <v>0.54682799999999998</v>
      </c>
      <c r="DL47" s="4">
        <v>0.529339</v>
      </c>
      <c r="DM47" s="4">
        <v>0.51655600000000002</v>
      </c>
      <c r="DN47" s="4">
        <v>0.48501</v>
      </c>
      <c r="DO47" s="4">
        <v>0.42307</v>
      </c>
      <c r="DP47" s="4">
        <v>0.33479399999999998</v>
      </c>
      <c r="DQ47" s="4">
        <v>0.235374</v>
      </c>
      <c r="DR47" s="4">
        <v>0.14713599999999999</v>
      </c>
      <c r="DS47" s="4">
        <v>8.3530999999999994E-2</v>
      </c>
      <c r="DT47" s="4">
        <v>4.5199400000000001E-2</v>
      </c>
      <c r="DU47" s="4">
        <v>2.26815E-2</v>
      </c>
      <c r="DV47" s="4">
        <v>1.00061E-2</v>
      </c>
      <c r="DW47" s="4">
        <v>3.4560799999999998E-3</v>
      </c>
      <c r="DX47" s="4">
        <v>9.6364499999999995E-4</v>
      </c>
      <c r="DY47" s="4">
        <v>1.60323E-4</v>
      </c>
      <c r="DZ47" s="37">
        <v>1.0900000000000001E-5</v>
      </c>
      <c r="EA47" s="4">
        <v>0</v>
      </c>
      <c r="EB47" s="4">
        <v>0</v>
      </c>
      <c r="EC47" s="4">
        <v>0</v>
      </c>
      <c r="ED47" s="4">
        <v>0</v>
      </c>
      <c r="EE47" s="4">
        <v>0</v>
      </c>
      <c r="EF47" s="4">
        <v>0</v>
      </c>
    </row>
    <row r="48" spans="1:136" x14ac:dyDescent="0.2">
      <c r="A48" s="1" t="s">
        <v>82</v>
      </c>
      <c r="B48" s="1" t="s">
        <v>30</v>
      </c>
      <c r="C48" s="1" t="s">
        <v>87</v>
      </c>
      <c r="D48" s="1">
        <v>105</v>
      </c>
      <c r="E48" s="1">
        <v>3562</v>
      </c>
      <c r="F48" s="1">
        <v>3.5619999999999998</v>
      </c>
      <c r="G48" s="1">
        <v>79.419200000000004</v>
      </c>
      <c r="H48" s="1">
        <v>4.7228953359999997</v>
      </c>
      <c r="I48" s="1">
        <v>38.944614999999999</v>
      </c>
      <c r="J48" s="1">
        <v>56.332518180000001</v>
      </c>
      <c r="L48" s="40"/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6.9551900000000002E-4</v>
      </c>
      <c r="V48" s="4">
        <v>8.5058699999999998E-4</v>
      </c>
      <c r="W48" s="4">
        <v>1.2541900000000001E-3</v>
      </c>
      <c r="X48" s="4">
        <v>2.35176E-3</v>
      </c>
      <c r="Y48" s="4">
        <v>4.9744699999999999E-3</v>
      </c>
      <c r="Z48" s="4">
        <v>9.7379100000000007E-3</v>
      </c>
      <c r="AA48" s="4">
        <v>1.59369E-2</v>
      </c>
      <c r="AB48" s="4">
        <v>2.1813099999999998E-2</v>
      </c>
      <c r="AC48" s="4">
        <v>2.7356100000000001E-2</v>
      </c>
      <c r="AD48" s="4">
        <v>3.3111700000000001E-2</v>
      </c>
      <c r="AE48" s="4">
        <v>3.92331E-2</v>
      </c>
      <c r="AF48" s="4">
        <v>4.5129599999999999E-2</v>
      </c>
      <c r="AG48" s="4">
        <v>5.0779699999999997E-2</v>
      </c>
      <c r="AH48" s="4">
        <v>5.6578200000000002E-2</v>
      </c>
      <c r="AI48" s="4">
        <v>6.2023200000000001E-2</v>
      </c>
      <c r="AJ48" s="4">
        <v>6.7351499999999995E-2</v>
      </c>
      <c r="AK48" s="4">
        <v>7.2787699999999997E-2</v>
      </c>
      <c r="AL48" s="4">
        <v>7.8902700000000006E-2</v>
      </c>
      <c r="AM48" s="4">
        <v>8.5355200000000006E-2</v>
      </c>
      <c r="AN48" s="4">
        <v>9.2123499999999997E-2</v>
      </c>
      <c r="AO48" s="4">
        <v>9.9066699999999994E-2</v>
      </c>
      <c r="AP48" s="4">
        <v>0.106046</v>
      </c>
      <c r="AQ48" s="4">
        <v>0.11272</v>
      </c>
      <c r="AR48" s="4">
        <v>0.119116</v>
      </c>
      <c r="AS48" s="4">
        <v>0.125474</v>
      </c>
      <c r="AT48" s="4">
        <v>0.132128</v>
      </c>
      <c r="AU48" s="4">
        <v>0.13893900000000001</v>
      </c>
      <c r="AV48" s="4">
        <v>0.14583199999999999</v>
      </c>
      <c r="AW48" s="4">
        <v>0.152749</v>
      </c>
      <c r="AX48" s="4">
        <v>0.16007399999999999</v>
      </c>
      <c r="AY48" s="4">
        <v>0.16770699999999999</v>
      </c>
      <c r="AZ48" s="4">
        <v>0.17561299999999999</v>
      </c>
      <c r="BA48" s="4">
        <v>0.18365200000000001</v>
      </c>
      <c r="BB48" s="4">
        <v>0.192276</v>
      </c>
      <c r="BC48" s="4">
        <v>0.20152800000000001</v>
      </c>
      <c r="BD48" s="4">
        <v>0.21150099999999999</v>
      </c>
      <c r="BE48" s="4">
        <v>0.22209499999999999</v>
      </c>
      <c r="BF48" s="4">
        <v>0.23366600000000001</v>
      </c>
      <c r="BG48" s="4">
        <v>0.246339</v>
      </c>
      <c r="BH48" s="4">
        <v>0.26027600000000001</v>
      </c>
      <c r="BI48" s="4">
        <v>0.27549000000000001</v>
      </c>
      <c r="BJ48" s="4">
        <v>0.29226099999999999</v>
      </c>
      <c r="BK48" s="4">
        <v>0.31079800000000002</v>
      </c>
      <c r="BL48" s="4">
        <v>0.33135100000000001</v>
      </c>
      <c r="BM48" s="4">
        <v>0.35398000000000002</v>
      </c>
      <c r="BN48" s="4">
        <v>0.378805</v>
      </c>
      <c r="BO48" s="4">
        <v>0.40587800000000002</v>
      </c>
      <c r="BP48" s="4">
        <v>0.435332</v>
      </c>
      <c r="BQ48" s="4">
        <v>0.46704299999999999</v>
      </c>
      <c r="BR48" s="4">
        <v>0.50078299999999998</v>
      </c>
      <c r="BS48" s="4">
        <v>0.53623399999999999</v>
      </c>
      <c r="BT48" s="4">
        <v>0.57320000000000004</v>
      </c>
      <c r="BU48" s="4">
        <v>0.61149200000000004</v>
      </c>
      <c r="BV48" s="4">
        <v>0.65076400000000001</v>
      </c>
      <c r="BW48" s="4">
        <v>0.69073399999999996</v>
      </c>
      <c r="BX48" s="4">
        <v>0.73106700000000002</v>
      </c>
      <c r="BY48" s="4">
        <v>0.77190300000000001</v>
      </c>
      <c r="BZ48" s="4">
        <v>0.81304100000000001</v>
      </c>
      <c r="CA48" s="4">
        <v>0.85438099999999995</v>
      </c>
      <c r="CB48" s="4">
        <v>0.89507199999999998</v>
      </c>
      <c r="CC48" s="4">
        <v>0.93486999999999998</v>
      </c>
      <c r="CD48" s="4">
        <v>0.97344699999999995</v>
      </c>
      <c r="CE48" s="4">
        <v>1.01108</v>
      </c>
      <c r="CF48" s="4">
        <v>1.04775</v>
      </c>
      <c r="CG48" s="4">
        <v>1.08382</v>
      </c>
      <c r="CH48" s="4">
        <v>1.1211500000000001</v>
      </c>
      <c r="CI48" s="4">
        <v>1.16334</v>
      </c>
      <c r="CJ48" s="4">
        <v>1.21614</v>
      </c>
      <c r="CK48" s="4">
        <v>1.28426</v>
      </c>
      <c r="CL48" s="4">
        <v>1.37001</v>
      </c>
      <c r="CM48" s="4">
        <v>1.4711000000000001</v>
      </c>
      <c r="CN48" s="4">
        <v>1.5820000000000001</v>
      </c>
      <c r="CO48" s="4">
        <v>1.6968300000000001</v>
      </c>
      <c r="CP48" s="4">
        <v>1.81176</v>
      </c>
      <c r="CQ48" s="4">
        <v>1.92716</v>
      </c>
      <c r="CR48" s="4">
        <v>2.0453999999999999</v>
      </c>
      <c r="CS48" s="4">
        <v>2.1688299999999998</v>
      </c>
      <c r="CT48" s="4">
        <v>2.29711</v>
      </c>
      <c r="CU48" s="4">
        <v>2.4266999999999999</v>
      </c>
      <c r="CV48" s="4">
        <v>2.5524300000000002</v>
      </c>
      <c r="CW48" s="4">
        <v>2.6690299999999998</v>
      </c>
      <c r="CX48" s="4">
        <v>2.7726700000000002</v>
      </c>
      <c r="CY48" s="4">
        <v>2.8604699999999998</v>
      </c>
      <c r="CZ48" s="4">
        <v>2.92943</v>
      </c>
      <c r="DA48" s="4">
        <v>2.9753799999999999</v>
      </c>
      <c r="DB48" s="4">
        <v>2.99295</v>
      </c>
      <c r="DC48" s="4">
        <v>2.9767800000000002</v>
      </c>
      <c r="DD48" s="4">
        <v>2.9234200000000001</v>
      </c>
      <c r="DE48" s="4">
        <v>2.8332000000000002</v>
      </c>
      <c r="DF48" s="4">
        <v>2.71204</v>
      </c>
      <c r="DG48" s="4">
        <v>2.5720700000000001</v>
      </c>
      <c r="DH48" s="4">
        <v>2.4304899999999998</v>
      </c>
      <c r="DI48" s="4">
        <v>2.3055599999999998</v>
      </c>
      <c r="DJ48" s="4">
        <v>2.2101299999999999</v>
      </c>
      <c r="DK48" s="4">
        <v>2.1451899999999999</v>
      </c>
      <c r="DL48" s="4">
        <v>2.0965500000000001</v>
      </c>
      <c r="DM48" s="4">
        <v>2.03729</v>
      </c>
      <c r="DN48" s="4">
        <v>1.9371400000000001</v>
      </c>
      <c r="DO48" s="4">
        <v>1.77539</v>
      </c>
      <c r="DP48" s="4">
        <v>1.55182</v>
      </c>
      <c r="DQ48" s="4">
        <v>1.2873600000000001</v>
      </c>
      <c r="DR48" s="4">
        <v>1.0109600000000001</v>
      </c>
      <c r="DS48" s="4">
        <v>0.74801799999999996</v>
      </c>
      <c r="DT48" s="4">
        <v>0.512849</v>
      </c>
      <c r="DU48" s="4">
        <v>0.30938199999999999</v>
      </c>
      <c r="DV48" s="4">
        <v>0.14752199999999999</v>
      </c>
      <c r="DW48" s="4">
        <v>4.8245499999999997E-2</v>
      </c>
      <c r="DX48" s="4">
        <v>8.2032700000000004E-3</v>
      </c>
      <c r="DY48" s="4">
        <v>5.4841199999999997E-4</v>
      </c>
      <c r="DZ48" s="4">
        <v>0</v>
      </c>
      <c r="EA48" s="4">
        <v>0</v>
      </c>
      <c r="EB48" s="4">
        <v>0</v>
      </c>
      <c r="EC48" s="4">
        <v>0</v>
      </c>
      <c r="ED48" s="4">
        <v>0</v>
      </c>
      <c r="EE48" s="4">
        <v>0</v>
      </c>
      <c r="EF48" s="4">
        <v>0</v>
      </c>
    </row>
    <row r="49" spans="1:137" x14ac:dyDescent="0.2">
      <c r="A49" s="1" t="s">
        <v>82</v>
      </c>
      <c r="B49" s="1" t="s">
        <v>30</v>
      </c>
      <c r="C49" s="1" t="s">
        <v>87</v>
      </c>
      <c r="D49" s="1">
        <v>110</v>
      </c>
      <c r="E49" s="1">
        <v>3821</v>
      </c>
      <c r="F49" s="1">
        <v>3.8210000000000002</v>
      </c>
      <c r="G49" s="1">
        <v>129.398</v>
      </c>
      <c r="H49" s="1">
        <v>4.0072569299999996</v>
      </c>
      <c r="I49" s="1">
        <v>22.11571</v>
      </c>
      <c r="J49" s="1">
        <v>73.877008989999993</v>
      </c>
      <c r="L49" s="40"/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5.9294899999999995E-4</v>
      </c>
      <c r="V49" s="4">
        <v>7.2855100000000002E-4</v>
      </c>
      <c r="W49" s="4">
        <v>1.0805599999999999E-3</v>
      </c>
      <c r="X49" s="4">
        <v>2.0404400000000001E-3</v>
      </c>
      <c r="Y49" s="4">
        <v>4.3144300000000002E-3</v>
      </c>
      <c r="Z49" s="4">
        <v>8.4005999999999994E-3</v>
      </c>
      <c r="AA49" s="4">
        <v>1.3639800000000001E-2</v>
      </c>
      <c r="AB49" s="4">
        <v>1.8590700000000002E-2</v>
      </c>
      <c r="AC49" s="4">
        <v>2.3274300000000001E-2</v>
      </c>
      <c r="AD49" s="4">
        <v>2.8156299999999999E-2</v>
      </c>
      <c r="AE49" s="4">
        <v>3.3326700000000001E-2</v>
      </c>
      <c r="AF49" s="4">
        <v>3.8310400000000001E-2</v>
      </c>
      <c r="AG49" s="4">
        <v>4.3115100000000003E-2</v>
      </c>
      <c r="AH49" s="4">
        <v>4.8035099999999997E-2</v>
      </c>
      <c r="AI49" s="4">
        <v>5.2635000000000001E-2</v>
      </c>
      <c r="AJ49" s="4">
        <v>5.7155200000000003E-2</v>
      </c>
      <c r="AK49" s="4">
        <v>6.1800800000000003E-2</v>
      </c>
      <c r="AL49" s="4">
        <v>6.7024100000000003E-2</v>
      </c>
      <c r="AM49" s="4">
        <v>7.2515899999999994E-2</v>
      </c>
      <c r="AN49" s="4">
        <v>7.8281000000000003E-2</v>
      </c>
      <c r="AO49" s="4">
        <v>8.4237300000000001E-2</v>
      </c>
      <c r="AP49" s="4">
        <v>9.0221999999999997E-2</v>
      </c>
      <c r="AQ49" s="4">
        <v>9.6001699999999995E-2</v>
      </c>
      <c r="AR49" s="4">
        <v>0.101577</v>
      </c>
      <c r="AS49" s="4">
        <v>0.107196</v>
      </c>
      <c r="AT49" s="4">
        <v>0.113038</v>
      </c>
      <c r="AU49" s="4">
        <v>0.119047</v>
      </c>
      <c r="AV49" s="4">
        <v>0.12514600000000001</v>
      </c>
      <c r="AW49" s="4">
        <v>0.13131799999999999</v>
      </c>
      <c r="AX49" s="4">
        <v>0.13781099999999999</v>
      </c>
      <c r="AY49" s="4">
        <v>0.144535</v>
      </c>
      <c r="AZ49" s="4">
        <v>0.15145800000000001</v>
      </c>
      <c r="BA49" s="4">
        <v>0.15843499999999999</v>
      </c>
      <c r="BB49" s="4">
        <v>0.165794</v>
      </c>
      <c r="BC49" s="4">
        <v>0.17346500000000001</v>
      </c>
      <c r="BD49" s="4">
        <v>0.18148600000000001</v>
      </c>
      <c r="BE49" s="4">
        <v>0.18965499999999999</v>
      </c>
      <c r="BF49" s="4">
        <v>0.19823499999999999</v>
      </c>
      <c r="BG49" s="4">
        <v>0.20714399999999999</v>
      </c>
      <c r="BH49" s="4">
        <v>0.21646199999999999</v>
      </c>
      <c r="BI49" s="4">
        <v>0.22601399999999999</v>
      </c>
      <c r="BJ49" s="4">
        <v>0.23596200000000001</v>
      </c>
      <c r="BK49" s="4">
        <v>0.24623900000000001</v>
      </c>
      <c r="BL49" s="4">
        <v>0.256936</v>
      </c>
      <c r="BM49" s="4">
        <v>0.26791900000000002</v>
      </c>
      <c r="BN49" s="4">
        <v>0.27921000000000001</v>
      </c>
      <c r="BO49" s="4">
        <v>0.29070000000000001</v>
      </c>
      <c r="BP49" s="4">
        <v>0.30238900000000002</v>
      </c>
      <c r="BQ49" s="4">
        <v>0.31415300000000002</v>
      </c>
      <c r="BR49" s="4">
        <v>0.32584800000000003</v>
      </c>
      <c r="BS49" s="4">
        <v>0.33733800000000003</v>
      </c>
      <c r="BT49" s="4">
        <v>0.34847699999999998</v>
      </c>
      <c r="BU49" s="4">
        <v>0.35925699999999999</v>
      </c>
      <c r="BV49" s="4">
        <v>0.36950300000000003</v>
      </c>
      <c r="BW49" s="4">
        <v>0.37928499999999998</v>
      </c>
      <c r="BX49" s="4">
        <v>0.38839699999999999</v>
      </c>
      <c r="BY49" s="4">
        <v>0.39707900000000002</v>
      </c>
      <c r="BZ49" s="4">
        <v>0.40515699999999999</v>
      </c>
      <c r="CA49" s="4">
        <v>0.41289100000000001</v>
      </c>
      <c r="CB49" s="4">
        <v>0.42000700000000002</v>
      </c>
      <c r="CC49" s="4">
        <v>0.42697299999999999</v>
      </c>
      <c r="CD49" s="4">
        <v>0.43405500000000002</v>
      </c>
      <c r="CE49" s="4">
        <v>0.44215700000000002</v>
      </c>
      <c r="CF49" s="4">
        <v>0.45211600000000002</v>
      </c>
      <c r="CG49" s="4">
        <v>0.46515000000000001</v>
      </c>
      <c r="CH49" s="4">
        <v>0.483184</v>
      </c>
      <c r="CI49" s="4">
        <v>0.508386</v>
      </c>
      <c r="CJ49" s="4">
        <v>0.54393100000000005</v>
      </c>
      <c r="CK49" s="4">
        <v>0.59214800000000001</v>
      </c>
      <c r="CL49" s="4">
        <v>0.65511799999999998</v>
      </c>
      <c r="CM49" s="4">
        <v>0.73300299999999996</v>
      </c>
      <c r="CN49" s="4">
        <v>0.82501599999999997</v>
      </c>
      <c r="CO49" s="4">
        <v>0.92974800000000002</v>
      </c>
      <c r="CP49" s="4">
        <v>1.04617</v>
      </c>
      <c r="CQ49" s="4">
        <v>1.17502</v>
      </c>
      <c r="CR49" s="4">
        <v>1.31785</v>
      </c>
      <c r="CS49" s="4">
        <v>1.4770700000000001</v>
      </c>
      <c r="CT49" s="4">
        <v>1.65469</v>
      </c>
      <c r="CU49" s="4">
        <v>1.85314</v>
      </c>
      <c r="CV49" s="4">
        <v>2.07633</v>
      </c>
      <c r="CW49" s="4">
        <v>2.3298399999999999</v>
      </c>
      <c r="CX49" s="4">
        <v>2.6198700000000001</v>
      </c>
      <c r="CY49" s="4">
        <v>2.9493299999999998</v>
      </c>
      <c r="CZ49" s="4">
        <v>3.3138000000000001</v>
      </c>
      <c r="DA49" s="4">
        <v>3.6987199999999998</v>
      </c>
      <c r="DB49" s="4">
        <v>4.0797100000000004</v>
      </c>
      <c r="DC49" s="4">
        <v>4.4257600000000004</v>
      </c>
      <c r="DD49" s="4">
        <v>4.7036899999999999</v>
      </c>
      <c r="DE49" s="4">
        <v>4.8826499999999999</v>
      </c>
      <c r="DF49" s="4">
        <v>4.9382900000000003</v>
      </c>
      <c r="DG49" s="4">
        <v>4.8572899999999999</v>
      </c>
      <c r="DH49" s="4">
        <v>4.64161</v>
      </c>
      <c r="DI49" s="4">
        <v>4.31027</v>
      </c>
      <c r="DJ49" s="4">
        <v>3.8957600000000001</v>
      </c>
      <c r="DK49" s="4">
        <v>3.4356800000000001</v>
      </c>
      <c r="DL49" s="4">
        <v>2.96265</v>
      </c>
      <c r="DM49" s="4">
        <v>2.49817</v>
      </c>
      <c r="DN49" s="4">
        <v>2.0529600000000001</v>
      </c>
      <c r="DO49" s="4">
        <v>1.63287</v>
      </c>
      <c r="DP49" s="4">
        <v>1.2458899999999999</v>
      </c>
      <c r="DQ49" s="4">
        <v>0.90338200000000002</v>
      </c>
      <c r="DR49" s="4">
        <v>0.61735399999999996</v>
      </c>
      <c r="DS49" s="4">
        <v>0.39393899999999998</v>
      </c>
      <c r="DT49" s="4">
        <v>0.22983200000000001</v>
      </c>
      <c r="DU49" s="4">
        <v>0.117261</v>
      </c>
      <c r="DV49" s="4">
        <v>4.7797300000000001E-2</v>
      </c>
      <c r="DW49" s="4">
        <v>1.39341E-2</v>
      </c>
      <c r="DX49" s="4">
        <v>2.2218099999999998E-3</v>
      </c>
      <c r="DY49" s="4">
        <v>1.47782E-4</v>
      </c>
      <c r="DZ49" s="4">
        <v>0</v>
      </c>
      <c r="EA49" s="4">
        <v>0</v>
      </c>
      <c r="EB49" s="4">
        <v>0</v>
      </c>
      <c r="EC49" s="4">
        <v>0</v>
      </c>
      <c r="ED49" s="4">
        <v>0</v>
      </c>
      <c r="EE49" s="4">
        <v>0</v>
      </c>
      <c r="EF49" s="4">
        <v>0</v>
      </c>
    </row>
    <row r="50" spans="1:137" x14ac:dyDescent="0.2">
      <c r="A50" s="1" t="s">
        <v>82</v>
      </c>
      <c r="B50" s="1" t="s">
        <v>30</v>
      </c>
      <c r="C50" s="1" t="s">
        <v>87</v>
      </c>
      <c r="D50" s="1">
        <v>115</v>
      </c>
      <c r="E50" s="1">
        <v>4084</v>
      </c>
      <c r="F50" s="1">
        <v>4.0839999999999996</v>
      </c>
      <c r="G50" s="1">
        <v>104.041</v>
      </c>
      <c r="H50" s="1">
        <v>5.1779731959999999</v>
      </c>
      <c r="I50" s="1">
        <v>32.116891000000003</v>
      </c>
      <c r="J50" s="1">
        <v>62.70514017</v>
      </c>
      <c r="L50" s="40"/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2.6446999999999999E-4</v>
      </c>
      <c r="V50" s="4">
        <v>3.3560799999999999E-4</v>
      </c>
      <c r="W50" s="4">
        <v>5.22468E-4</v>
      </c>
      <c r="X50" s="4">
        <v>1.00635E-3</v>
      </c>
      <c r="Y50" s="4">
        <v>2.1063499999999999E-3</v>
      </c>
      <c r="Z50" s="4">
        <v>4.09348E-3</v>
      </c>
      <c r="AA50" s="4">
        <v>6.8367100000000002E-3</v>
      </c>
      <c r="AB50" s="4">
        <v>9.7673599999999992E-3</v>
      </c>
      <c r="AC50" s="4">
        <v>1.28279E-2</v>
      </c>
      <c r="AD50" s="4">
        <v>1.62413E-2</v>
      </c>
      <c r="AE50" s="4">
        <v>2.0244000000000002E-2</v>
      </c>
      <c r="AF50" s="4">
        <v>2.4532499999999999E-2</v>
      </c>
      <c r="AG50" s="4">
        <v>2.8954400000000002E-2</v>
      </c>
      <c r="AH50" s="4">
        <v>3.3636899999999997E-2</v>
      </c>
      <c r="AI50" s="4">
        <v>3.8894900000000003E-2</v>
      </c>
      <c r="AJ50" s="4">
        <v>4.4714700000000003E-2</v>
      </c>
      <c r="AK50" s="4">
        <v>5.1181499999999998E-2</v>
      </c>
      <c r="AL50" s="4">
        <v>5.8428300000000002E-2</v>
      </c>
      <c r="AM50" s="4">
        <v>6.6922899999999994E-2</v>
      </c>
      <c r="AN50" s="4">
        <v>7.6690400000000006E-2</v>
      </c>
      <c r="AO50" s="4">
        <v>8.7313600000000005E-2</v>
      </c>
      <c r="AP50" s="4">
        <v>9.8353099999999999E-2</v>
      </c>
      <c r="AQ50" s="4">
        <v>0.109375</v>
      </c>
      <c r="AR50" s="4">
        <v>0.12052</v>
      </c>
      <c r="AS50" s="4">
        <v>0.131745</v>
      </c>
      <c r="AT50" s="4">
        <v>0.14335700000000001</v>
      </c>
      <c r="AU50" s="4">
        <v>0.15529299999999999</v>
      </c>
      <c r="AV50" s="4">
        <v>0.16756699999999999</v>
      </c>
      <c r="AW50" s="4">
        <v>0.180008</v>
      </c>
      <c r="AX50" s="4">
        <v>0.19251199999999999</v>
      </c>
      <c r="AY50" s="4">
        <v>0.20505499999999999</v>
      </c>
      <c r="AZ50" s="4">
        <v>0.21762699999999999</v>
      </c>
      <c r="BA50" s="4">
        <v>0.23025899999999999</v>
      </c>
      <c r="BB50" s="4">
        <v>0.242756</v>
      </c>
      <c r="BC50" s="4">
        <v>0.25515100000000002</v>
      </c>
      <c r="BD50" s="4">
        <v>0.26743899999999998</v>
      </c>
      <c r="BE50" s="4">
        <v>0.27988600000000002</v>
      </c>
      <c r="BF50" s="4">
        <v>0.29245300000000002</v>
      </c>
      <c r="BG50" s="4">
        <v>0.30529299999999998</v>
      </c>
      <c r="BH50" s="4">
        <v>0.31845200000000001</v>
      </c>
      <c r="BI50" s="4">
        <v>0.33229799999999998</v>
      </c>
      <c r="BJ50" s="4">
        <v>0.34705799999999998</v>
      </c>
      <c r="BK50" s="4">
        <v>0.36299300000000001</v>
      </c>
      <c r="BL50" s="4">
        <v>0.38021100000000002</v>
      </c>
      <c r="BM50" s="4">
        <v>0.39888099999999999</v>
      </c>
      <c r="BN50" s="4">
        <v>0.41926200000000002</v>
      </c>
      <c r="BO50" s="4">
        <v>0.44142500000000001</v>
      </c>
      <c r="BP50" s="4">
        <v>0.46527099999999999</v>
      </c>
      <c r="BQ50" s="4">
        <v>0.49023800000000001</v>
      </c>
      <c r="BR50" s="4">
        <v>0.51591500000000001</v>
      </c>
      <c r="BS50" s="4">
        <v>0.54176100000000005</v>
      </c>
      <c r="BT50" s="4">
        <v>0.56749899999999998</v>
      </c>
      <c r="BU50" s="4">
        <v>0.59251399999999999</v>
      </c>
      <c r="BV50" s="4">
        <v>0.61639299999999997</v>
      </c>
      <c r="BW50" s="4">
        <v>0.63908699999999996</v>
      </c>
      <c r="BX50" s="4">
        <v>0.66116600000000003</v>
      </c>
      <c r="BY50" s="4">
        <v>0.68354999999999999</v>
      </c>
      <c r="BZ50" s="4">
        <v>0.70641799999999999</v>
      </c>
      <c r="CA50" s="4">
        <v>0.72979499999999997</v>
      </c>
      <c r="CB50" s="4">
        <v>0.75304300000000002</v>
      </c>
      <c r="CC50" s="4">
        <v>0.77689900000000001</v>
      </c>
      <c r="CD50" s="4">
        <v>0.80136600000000002</v>
      </c>
      <c r="CE50" s="4">
        <v>0.82581899999999997</v>
      </c>
      <c r="CF50" s="4">
        <v>0.84711499999999995</v>
      </c>
      <c r="CG50" s="4">
        <v>0.86256600000000005</v>
      </c>
      <c r="CH50" s="4">
        <v>0.87373299999999998</v>
      </c>
      <c r="CI50" s="4">
        <v>0.88780300000000001</v>
      </c>
      <c r="CJ50" s="4">
        <v>0.91683700000000001</v>
      </c>
      <c r="CK50" s="4">
        <v>0.96998099999999998</v>
      </c>
      <c r="CL50" s="4">
        <v>1.0497300000000001</v>
      </c>
      <c r="CM50" s="4">
        <v>1.1480399999999999</v>
      </c>
      <c r="CN50" s="4">
        <v>1.2501199999999999</v>
      </c>
      <c r="CO50" s="4">
        <v>1.3417399999999999</v>
      </c>
      <c r="CP50" s="4">
        <v>1.4157500000000001</v>
      </c>
      <c r="CQ50" s="4">
        <v>1.47678</v>
      </c>
      <c r="CR50" s="4">
        <v>1.5373000000000001</v>
      </c>
      <c r="CS50" s="4">
        <v>1.61233</v>
      </c>
      <c r="CT50" s="4">
        <v>1.71332</v>
      </c>
      <c r="CU50" s="4">
        <v>1.8442400000000001</v>
      </c>
      <c r="CV50" s="4">
        <v>2.0023</v>
      </c>
      <c r="CW50" s="4">
        <v>2.17937</v>
      </c>
      <c r="CX50" s="4">
        <v>2.3659699999999999</v>
      </c>
      <c r="CY50" s="4">
        <v>2.5539700000000001</v>
      </c>
      <c r="CZ50" s="4">
        <v>2.7376200000000002</v>
      </c>
      <c r="DA50" s="4">
        <v>2.9134500000000001</v>
      </c>
      <c r="DB50" s="4">
        <v>3.0782699999999998</v>
      </c>
      <c r="DC50" s="4">
        <v>3.2277300000000002</v>
      </c>
      <c r="DD50" s="4">
        <v>3.35555</v>
      </c>
      <c r="DE50" s="4">
        <v>3.4538700000000002</v>
      </c>
      <c r="DF50" s="4">
        <v>3.51532</v>
      </c>
      <c r="DG50" s="4">
        <v>3.5346500000000001</v>
      </c>
      <c r="DH50" s="4">
        <v>3.5093700000000001</v>
      </c>
      <c r="DI50" s="4">
        <v>3.4387699999999999</v>
      </c>
      <c r="DJ50" s="4">
        <v>3.3210600000000001</v>
      </c>
      <c r="DK50" s="4">
        <v>3.1516799999999998</v>
      </c>
      <c r="DL50" s="4">
        <v>2.9237500000000001</v>
      </c>
      <c r="DM50" s="4">
        <v>2.6322000000000001</v>
      </c>
      <c r="DN50" s="4">
        <v>2.2806500000000001</v>
      </c>
      <c r="DO50" s="4">
        <v>1.8864700000000001</v>
      </c>
      <c r="DP50" s="4">
        <v>1.4810399999999999</v>
      </c>
      <c r="DQ50" s="4">
        <v>1.10304</v>
      </c>
      <c r="DR50" s="4">
        <v>0.78338300000000005</v>
      </c>
      <c r="DS50" s="4">
        <v>0.53479699999999997</v>
      </c>
      <c r="DT50" s="4">
        <v>0.35167700000000002</v>
      </c>
      <c r="DU50" s="4">
        <v>0.21687999999999999</v>
      </c>
      <c r="DV50" s="4">
        <v>0.114208</v>
      </c>
      <c r="DW50" s="4">
        <v>4.5399299999999997E-2</v>
      </c>
      <c r="DX50" s="4">
        <v>1.1173300000000001E-2</v>
      </c>
      <c r="DY50" s="4">
        <v>1.45167E-3</v>
      </c>
      <c r="DZ50" s="37">
        <v>7.0900000000000002E-5</v>
      </c>
      <c r="EA50" s="4">
        <v>0</v>
      </c>
      <c r="EB50" s="4">
        <v>0</v>
      </c>
      <c r="EC50" s="4">
        <v>0</v>
      </c>
      <c r="ED50" s="4">
        <v>0</v>
      </c>
      <c r="EE50" s="4">
        <v>0</v>
      </c>
      <c r="EF50" s="4">
        <v>0</v>
      </c>
    </row>
    <row r="51" spans="1:137" x14ac:dyDescent="0.2">
      <c r="A51" s="1" t="s">
        <v>82</v>
      </c>
      <c r="B51" s="1" t="s">
        <v>30</v>
      </c>
      <c r="C51" s="1" t="s">
        <v>87</v>
      </c>
      <c r="D51" s="1">
        <v>120</v>
      </c>
      <c r="E51" s="1">
        <v>4346</v>
      </c>
      <c r="F51" s="1">
        <v>4.3460000000000001</v>
      </c>
      <c r="G51" s="1">
        <v>110.80800000000001</v>
      </c>
      <c r="H51" s="1">
        <v>4.808520949</v>
      </c>
      <c r="I51" s="1">
        <v>29.260774999999999</v>
      </c>
      <c r="J51" s="1">
        <v>65.930671000000004</v>
      </c>
      <c r="L51" s="40"/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2.9358200000000002E-4</v>
      </c>
      <c r="V51" s="4">
        <v>3.6459399999999999E-4</v>
      </c>
      <c r="W51" s="4">
        <v>5.5348300000000001E-4</v>
      </c>
      <c r="X51" s="4">
        <v>1.04762E-3</v>
      </c>
      <c r="Y51" s="4">
        <v>2.2024800000000001E-3</v>
      </c>
      <c r="Z51" s="4">
        <v>4.3294099999999997E-3</v>
      </c>
      <c r="AA51" s="4">
        <v>7.3029799999999997E-3</v>
      </c>
      <c r="AB51" s="4">
        <v>1.0421700000000001E-2</v>
      </c>
      <c r="AC51" s="4">
        <v>1.3610199999999999E-2</v>
      </c>
      <c r="AD51" s="4">
        <v>1.70937E-2</v>
      </c>
      <c r="AE51" s="4">
        <v>2.1147300000000001E-2</v>
      </c>
      <c r="AF51" s="4">
        <v>2.5432699999999999E-2</v>
      </c>
      <c r="AG51" s="4">
        <v>2.9793400000000001E-2</v>
      </c>
      <c r="AH51" s="4">
        <v>3.4364499999999999E-2</v>
      </c>
      <c r="AI51" s="4">
        <v>3.94119E-2</v>
      </c>
      <c r="AJ51" s="4">
        <v>4.4923100000000001E-2</v>
      </c>
      <c r="AK51" s="4">
        <v>5.1005200000000001E-2</v>
      </c>
      <c r="AL51" s="4">
        <v>5.7803199999999999E-2</v>
      </c>
      <c r="AM51" s="4">
        <v>6.5739699999999998E-2</v>
      </c>
      <c r="AN51" s="4">
        <v>7.4819200000000002E-2</v>
      </c>
      <c r="AO51" s="4">
        <v>8.4645399999999996E-2</v>
      </c>
      <c r="AP51" s="4">
        <v>9.47876E-2</v>
      </c>
      <c r="AQ51" s="4">
        <v>0.104814</v>
      </c>
      <c r="AR51" s="4">
        <v>0.114859</v>
      </c>
      <c r="AS51" s="4">
        <v>0.12489500000000001</v>
      </c>
      <c r="AT51" s="4">
        <v>0.13524700000000001</v>
      </c>
      <c r="AU51" s="4">
        <v>0.145842</v>
      </c>
      <c r="AV51" s="4">
        <v>0.156691</v>
      </c>
      <c r="AW51" s="4">
        <v>0.16761699999999999</v>
      </c>
      <c r="AX51" s="4">
        <v>0.178565</v>
      </c>
      <c r="AY51" s="4">
        <v>0.18951200000000001</v>
      </c>
      <c r="AZ51" s="4">
        <v>0.20045399999999999</v>
      </c>
      <c r="BA51" s="4">
        <v>0.21140300000000001</v>
      </c>
      <c r="BB51" s="4">
        <v>0.222216</v>
      </c>
      <c r="BC51" s="4">
        <v>0.23293900000000001</v>
      </c>
      <c r="BD51" s="4">
        <v>0.24358299999999999</v>
      </c>
      <c r="BE51" s="4">
        <v>0.25439400000000001</v>
      </c>
      <c r="BF51" s="4">
        <v>0.265351</v>
      </c>
      <c r="BG51" s="4">
        <v>0.27661000000000002</v>
      </c>
      <c r="BH51" s="4">
        <v>0.288219</v>
      </c>
      <c r="BI51" s="4">
        <v>0.30051699999999998</v>
      </c>
      <c r="BJ51" s="4">
        <v>0.31369999999999998</v>
      </c>
      <c r="BK51" s="4">
        <v>0.32799</v>
      </c>
      <c r="BL51" s="4">
        <v>0.34347</v>
      </c>
      <c r="BM51" s="4">
        <v>0.36027599999999999</v>
      </c>
      <c r="BN51" s="4">
        <v>0.37861400000000001</v>
      </c>
      <c r="BO51" s="4">
        <v>0.39850099999999999</v>
      </c>
      <c r="BP51" s="4">
        <v>0.41981400000000002</v>
      </c>
      <c r="BQ51" s="4">
        <v>0.441998</v>
      </c>
      <c r="BR51" s="4">
        <v>0.464669</v>
      </c>
      <c r="BS51" s="4">
        <v>0.48730499999999999</v>
      </c>
      <c r="BT51" s="4">
        <v>0.50962799999999997</v>
      </c>
      <c r="BU51" s="4">
        <v>0.53102499999999997</v>
      </c>
      <c r="BV51" s="4">
        <v>0.55109799999999998</v>
      </c>
      <c r="BW51" s="4">
        <v>0.56980299999999995</v>
      </c>
      <c r="BX51" s="4">
        <v>0.58762899999999996</v>
      </c>
      <c r="BY51" s="4">
        <v>0.60535700000000003</v>
      </c>
      <c r="BZ51" s="4">
        <v>0.623027</v>
      </c>
      <c r="CA51" s="4">
        <v>0.64065799999999995</v>
      </c>
      <c r="CB51" s="4">
        <v>0.65774200000000005</v>
      </c>
      <c r="CC51" s="4">
        <v>0.67523699999999998</v>
      </c>
      <c r="CD51" s="4">
        <v>0.69331500000000001</v>
      </c>
      <c r="CE51" s="4">
        <v>0.71160000000000001</v>
      </c>
      <c r="CF51" s="4">
        <v>0.72758900000000004</v>
      </c>
      <c r="CG51" s="4">
        <v>0.73941199999999996</v>
      </c>
      <c r="CH51" s="4">
        <v>0.74904400000000004</v>
      </c>
      <c r="CI51" s="4">
        <v>0.76273800000000003</v>
      </c>
      <c r="CJ51" s="4">
        <v>0.79035100000000003</v>
      </c>
      <c r="CK51" s="4">
        <v>0.83866799999999997</v>
      </c>
      <c r="CL51" s="4">
        <v>0.90923399999999999</v>
      </c>
      <c r="CM51" s="4">
        <v>0.99609300000000001</v>
      </c>
      <c r="CN51" s="4">
        <v>1.08971</v>
      </c>
      <c r="CO51" s="4">
        <v>1.18285</v>
      </c>
      <c r="CP51" s="4">
        <v>1.27443</v>
      </c>
      <c r="CQ51" s="4">
        <v>1.37134</v>
      </c>
      <c r="CR51" s="4">
        <v>1.4834400000000001</v>
      </c>
      <c r="CS51" s="4">
        <v>1.61911</v>
      </c>
      <c r="CT51" s="4">
        <v>1.78132</v>
      </c>
      <c r="CU51" s="4">
        <v>1.96669</v>
      </c>
      <c r="CV51" s="4">
        <v>2.1681900000000001</v>
      </c>
      <c r="CW51" s="4">
        <v>2.3772000000000002</v>
      </c>
      <c r="CX51" s="4">
        <v>2.5856400000000002</v>
      </c>
      <c r="CY51" s="4">
        <v>2.7849400000000002</v>
      </c>
      <c r="CZ51" s="4">
        <v>2.9637899999999999</v>
      </c>
      <c r="DA51" s="4">
        <v>3.1070700000000002</v>
      </c>
      <c r="DB51" s="4">
        <v>3.1972499999999999</v>
      </c>
      <c r="DC51" s="4">
        <v>3.2204700000000002</v>
      </c>
      <c r="DD51" s="4">
        <v>3.1739299999999999</v>
      </c>
      <c r="DE51" s="4">
        <v>3.06968</v>
      </c>
      <c r="DF51" s="4">
        <v>2.9315000000000002</v>
      </c>
      <c r="DG51" s="4">
        <v>2.78491</v>
      </c>
      <c r="DH51" s="4">
        <v>2.6465100000000001</v>
      </c>
      <c r="DI51" s="4">
        <v>2.51858</v>
      </c>
      <c r="DJ51" s="4">
        <v>2.3914399999999998</v>
      </c>
      <c r="DK51" s="4">
        <v>2.2525200000000001</v>
      </c>
      <c r="DL51" s="4">
        <v>2.09605</v>
      </c>
      <c r="DM51" s="4">
        <v>1.92838</v>
      </c>
      <c r="DN51" s="4">
        <v>1.7653000000000001</v>
      </c>
      <c r="DO51" s="4">
        <v>1.62507</v>
      </c>
      <c r="DP51" s="4">
        <v>1.51894</v>
      </c>
      <c r="DQ51" s="4">
        <v>1.44716</v>
      </c>
      <c r="DR51" s="4">
        <v>1.3979699999999999</v>
      </c>
      <c r="DS51" s="4">
        <v>1.3543000000000001</v>
      </c>
      <c r="DT51" s="4">
        <v>1.29853</v>
      </c>
      <c r="DU51" s="4">
        <v>1.2195800000000001</v>
      </c>
      <c r="DV51" s="4">
        <v>1.1111200000000001</v>
      </c>
      <c r="DW51" s="4">
        <v>0.97910799999999998</v>
      </c>
      <c r="DX51" s="4">
        <v>0.83141799999999999</v>
      </c>
      <c r="DY51" s="4">
        <v>0.681149</v>
      </c>
      <c r="DZ51" s="4">
        <v>0.53685499999999997</v>
      </c>
      <c r="EA51" s="4">
        <v>0.41861999999999999</v>
      </c>
      <c r="EB51" s="4">
        <v>0.33458500000000002</v>
      </c>
      <c r="EC51" s="4">
        <v>0.29031099999999999</v>
      </c>
      <c r="ED51" s="4">
        <v>0.28309899999999999</v>
      </c>
      <c r="EE51" s="4">
        <v>0.29301100000000002</v>
      </c>
      <c r="EF51" s="4">
        <v>0.346495</v>
      </c>
    </row>
    <row r="52" spans="1:137" x14ac:dyDescent="0.2">
      <c r="A52" s="1" t="s">
        <v>82</v>
      </c>
      <c r="B52" s="1" t="s">
        <v>30</v>
      </c>
      <c r="C52" s="1" t="s">
        <v>87</v>
      </c>
      <c r="D52" s="1">
        <v>125</v>
      </c>
      <c r="E52" s="1">
        <v>4608</v>
      </c>
      <c r="F52" s="1">
        <v>4.6079999999999997</v>
      </c>
      <c r="G52" s="1">
        <v>23.503799999999998</v>
      </c>
      <c r="H52" s="1">
        <v>10.42185533</v>
      </c>
      <c r="I52" s="1">
        <v>65.424214000000006</v>
      </c>
      <c r="J52" s="1">
        <v>24.153959660000002</v>
      </c>
      <c r="L52" s="40"/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1.1870400000000001E-3</v>
      </c>
      <c r="V52" s="4">
        <v>1.4150300000000001E-3</v>
      </c>
      <c r="W52" s="4">
        <v>2.0283100000000002E-3</v>
      </c>
      <c r="X52" s="4">
        <v>3.67206E-3</v>
      </c>
      <c r="Y52" s="4">
        <v>7.7842900000000001E-3</v>
      </c>
      <c r="Z52" s="4">
        <v>1.5685600000000001E-2</v>
      </c>
      <c r="AA52" s="4">
        <v>2.69053E-2</v>
      </c>
      <c r="AB52" s="4">
        <v>3.7969200000000002E-2</v>
      </c>
      <c r="AC52" s="4">
        <v>4.8541500000000001E-2</v>
      </c>
      <c r="AD52" s="4">
        <v>5.9459600000000001E-2</v>
      </c>
      <c r="AE52" s="4">
        <v>7.1612300000000004E-2</v>
      </c>
      <c r="AF52" s="4">
        <v>8.3717100000000003E-2</v>
      </c>
      <c r="AG52" s="4">
        <v>9.5338999999999993E-2</v>
      </c>
      <c r="AH52" s="4">
        <v>0.107403</v>
      </c>
      <c r="AI52" s="4">
        <v>0.119492</v>
      </c>
      <c r="AJ52" s="4">
        <v>0.13181399999999999</v>
      </c>
      <c r="AK52" s="4">
        <v>0.144621</v>
      </c>
      <c r="AL52" s="4">
        <v>0.159051</v>
      </c>
      <c r="AM52" s="4">
        <v>0.17515900000000001</v>
      </c>
      <c r="AN52" s="4">
        <v>0.19283</v>
      </c>
      <c r="AO52" s="4">
        <v>0.211289</v>
      </c>
      <c r="AP52" s="4">
        <v>0.22995599999999999</v>
      </c>
      <c r="AQ52" s="4">
        <v>0.247809</v>
      </c>
      <c r="AR52" s="4">
        <v>0.26506999999999997</v>
      </c>
      <c r="AS52" s="4">
        <v>0.28195799999999999</v>
      </c>
      <c r="AT52" s="4">
        <v>0.29947000000000001</v>
      </c>
      <c r="AU52" s="4">
        <v>0.31723800000000002</v>
      </c>
      <c r="AV52" s="4">
        <v>0.33516800000000002</v>
      </c>
      <c r="AW52" s="4">
        <v>0.35289700000000002</v>
      </c>
      <c r="AX52" s="4">
        <v>0.371006</v>
      </c>
      <c r="AY52" s="4">
        <v>0.38930599999999999</v>
      </c>
      <c r="AZ52" s="4">
        <v>0.40774300000000002</v>
      </c>
      <c r="BA52" s="4">
        <v>0.42608400000000002</v>
      </c>
      <c r="BB52" s="4">
        <v>0.44483</v>
      </c>
      <c r="BC52" s="4">
        <v>0.46414499999999997</v>
      </c>
      <c r="BD52" s="4">
        <v>0.48419099999999998</v>
      </c>
      <c r="BE52" s="4">
        <v>0.50511300000000003</v>
      </c>
      <c r="BF52" s="4">
        <v>0.52738600000000002</v>
      </c>
      <c r="BG52" s="4">
        <v>0.55152100000000004</v>
      </c>
      <c r="BH52" s="4">
        <v>0.57787900000000003</v>
      </c>
      <c r="BI52" s="4">
        <v>0.60692400000000002</v>
      </c>
      <c r="BJ52" s="4">
        <v>0.63918600000000003</v>
      </c>
      <c r="BK52" s="4">
        <v>0.67540599999999995</v>
      </c>
      <c r="BL52" s="4">
        <v>0.71612799999999999</v>
      </c>
      <c r="BM52" s="4">
        <v>0.76174699999999995</v>
      </c>
      <c r="BN52" s="4">
        <v>0.81249499999999997</v>
      </c>
      <c r="BO52" s="4">
        <v>0.86860400000000004</v>
      </c>
      <c r="BP52" s="4">
        <v>0.93015700000000001</v>
      </c>
      <c r="BQ52" s="4">
        <v>0.99670700000000001</v>
      </c>
      <c r="BR52" s="4">
        <v>1.0674399999999999</v>
      </c>
      <c r="BS52" s="4">
        <v>1.1413800000000001</v>
      </c>
      <c r="BT52" s="4">
        <v>1.2178500000000001</v>
      </c>
      <c r="BU52" s="4">
        <v>1.2961499999999999</v>
      </c>
      <c r="BV52" s="4">
        <v>1.3754500000000001</v>
      </c>
      <c r="BW52" s="4">
        <v>1.45496</v>
      </c>
      <c r="BX52" s="4">
        <v>1.5343800000000001</v>
      </c>
      <c r="BY52" s="4">
        <v>1.61405</v>
      </c>
      <c r="BZ52" s="4">
        <v>1.6940500000000001</v>
      </c>
      <c r="CA52" s="4">
        <v>1.7737400000000001</v>
      </c>
      <c r="CB52" s="4">
        <v>1.8513500000000001</v>
      </c>
      <c r="CC52" s="4">
        <v>1.92561</v>
      </c>
      <c r="CD52" s="4">
        <v>1.9957199999999999</v>
      </c>
      <c r="CE52" s="4">
        <v>2.06101</v>
      </c>
      <c r="CF52" s="4">
        <v>2.11904</v>
      </c>
      <c r="CG52" s="4">
        <v>2.16676</v>
      </c>
      <c r="CH52" s="4">
        <v>2.2040899999999999</v>
      </c>
      <c r="CI52" s="4">
        <v>2.2368700000000001</v>
      </c>
      <c r="CJ52" s="4">
        <v>2.27643</v>
      </c>
      <c r="CK52" s="4">
        <v>2.3323999999999998</v>
      </c>
      <c r="CL52" s="4">
        <v>2.4058099999999998</v>
      </c>
      <c r="CM52" s="4">
        <v>2.48447</v>
      </c>
      <c r="CN52" s="4">
        <v>2.5470000000000002</v>
      </c>
      <c r="CO52" s="4">
        <v>2.5729799999999998</v>
      </c>
      <c r="CP52" s="4">
        <v>2.5529099999999998</v>
      </c>
      <c r="CQ52" s="4">
        <v>2.4938400000000001</v>
      </c>
      <c r="CR52" s="4">
        <v>2.4147699999999999</v>
      </c>
      <c r="CS52" s="4">
        <v>2.3374700000000002</v>
      </c>
      <c r="CT52" s="4">
        <v>2.2773099999999999</v>
      </c>
      <c r="CU52" s="4">
        <v>2.2376800000000001</v>
      </c>
      <c r="CV52" s="4">
        <v>2.2113100000000001</v>
      </c>
      <c r="CW52" s="4">
        <v>2.1843300000000001</v>
      </c>
      <c r="CX52" s="4">
        <v>2.14303</v>
      </c>
      <c r="CY52" s="4">
        <v>2.07884</v>
      </c>
      <c r="CZ52" s="4">
        <v>1.98828</v>
      </c>
      <c r="DA52" s="4">
        <v>1.86917</v>
      </c>
      <c r="DB52" s="4">
        <v>1.71692</v>
      </c>
      <c r="DC52" s="4">
        <v>1.5287299999999999</v>
      </c>
      <c r="DD52" s="4">
        <v>1.31307</v>
      </c>
      <c r="DE52" s="4">
        <v>1.0994200000000001</v>
      </c>
      <c r="DF52" s="4">
        <v>0.92815899999999996</v>
      </c>
      <c r="DG52" s="4">
        <v>0.82825499999999996</v>
      </c>
      <c r="DH52" s="4">
        <v>0.80186299999999999</v>
      </c>
      <c r="DI52" s="4">
        <v>0.81594199999999995</v>
      </c>
      <c r="DJ52" s="4">
        <v>0.81450400000000001</v>
      </c>
      <c r="DK52" s="4">
        <v>0.74231999999999998</v>
      </c>
      <c r="DL52" s="4">
        <v>0.575376</v>
      </c>
      <c r="DM52" s="4">
        <v>0.34165600000000002</v>
      </c>
      <c r="DN52" s="4">
        <v>0.138433</v>
      </c>
      <c r="DO52" s="4">
        <v>3.10461E-2</v>
      </c>
      <c r="DP52" s="4">
        <v>3.2219599999999998E-3</v>
      </c>
      <c r="DQ52" s="37">
        <v>8.3599999999999999E-5</v>
      </c>
      <c r="DR52" s="4">
        <v>0</v>
      </c>
      <c r="DS52" s="4">
        <v>0</v>
      </c>
      <c r="DT52" s="4">
        <v>0</v>
      </c>
      <c r="DU52" s="4">
        <v>0</v>
      </c>
      <c r="DV52" s="4">
        <v>0</v>
      </c>
      <c r="DW52" s="4">
        <v>0</v>
      </c>
      <c r="DX52" s="4">
        <v>0</v>
      </c>
      <c r="DY52" s="4">
        <v>0</v>
      </c>
      <c r="DZ52" s="4">
        <v>0</v>
      </c>
      <c r="EA52" s="4">
        <v>0</v>
      </c>
      <c r="EB52" s="4">
        <v>0</v>
      </c>
      <c r="EC52" s="4">
        <v>0</v>
      </c>
      <c r="ED52" s="4">
        <v>0</v>
      </c>
      <c r="EE52" s="4">
        <v>0</v>
      </c>
      <c r="EF52" s="4">
        <v>0</v>
      </c>
    </row>
    <row r="53" spans="1:137" x14ac:dyDescent="0.2">
      <c r="A53" s="1" t="s">
        <v>82</v>
      </c>
      <c r="B53" s="1" t="s">
        <v>30</v>
      </c>
      <c r="C53" s="1" t="s">
        <v>87</v>
      </c>
      <c r="D53" s="1">
        <v>130</v>
      </c>
      <c r="E53" s="1">
        <v>4867</v>
      </c>
      <c r="F53" s="1">
        <v>4.867</v>
      </c>
      <c r="G53" s="1">
        <v>55.166699999999999</v>
      </c>
      <c r="H53" s="1">
        <v>6.9368911549999996</v>
      </c>
      <c r="I53" s="1">
        <v>46.417245999999999</v>
      </c>
      <c r="J53" s="1">
        <v>46.645845600000001</v>
      </c>
      <c r="L53" s="40"/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4.5592499999999998E-4</v>
      </c>
      <c r="V53" s="4">
        <v>5.7151900000000004E-4</v>
      </c>
      <c r="W53" s="4">
        <v>8.74641E-4</v>
      </c>
      <c r="X53" s="4">
        <v>1.6692600000000001E-3</v>
      </c>
      <c r="Y53" s="4">
        <v>3.5043800000000001E-3</v>
      </c>
      <c r="Z53" s="4">
        <v>6.8324299999999996E-3</v>
      </c>
      <c r="AA53" s="4">
        <v>1.13671E-2</v>
      </c>
      <c r="AB53" s="4">
        <v>1.6060999999999999E-2</v>
      </c>
      <c r="AC53" s="4">
        <v>2.0832300000000002E-2</v>
      </c>
      <c r="AD53" s="4">
        <v>2.6055600000000002E-2</v>
      </c>
      <c r="AE53" s="4">
        <v>3.2059400000000002E-2</v>
      </c>
      <c r="AF53" s="4">
        <v>3.8344799999999998E-2</v>
      </c>
      <c r="AG53" s="4">
        <v>4.4718899999999999E-2</v>
      </c>
      <c r="AH53" s="4">
        <v>5.1418100000000001E-2</v>
      </c>
      <c r="AI53" s="4">
        <v>5.8739899999999998E-2</v>
      </c>
      <c r="AJ53" s="4">
        <v>6.6681799999999999E-2</v>
      </c>
      <c r="AK53" s="4">
        <v>7.5386400000000006E-2</v>
      </c>
      <c r="AL53" s="4">
        <v>8.5119899999999998E-2</v>
      </c>
      <c r="AM53" s="4">
        <v>9.6384800000000007E-2</v>
      </c>
      <c r="AN53" s="4">
        <v>0.109183</v>
      </c>
      <c r="AO53" s="4">
        <v>0.122974</v>
      </c>
      <c r="AP53" s="4">
        <v>0.13722500000000001</v>
      </c>
      <c r="AQ53" s="4">
        <v>0.151338</v>
      </c>
      <c r="AR53" s="4">
        <v>0.165487</v>
      </c>
      <c r="AS53" s="4">
        <v>0.179645</v>
      </c>
      <c r="AT53" s="4">
        <v>0.19427</v>
      </c>
      <c r="AU53" s="4">
        <v>0.20923600000000001</v>
      </c>
      <c r="AV53" s="4">
        <v>0.22453799999999999</v>
      </c>
      <c r="AW53" s="4">
        <v>0.239955</v>
      </c>
      <c r="AX53" s="4">
        <v>0.25545400000000001</v>
      </c>
      <c r="AY53" s="4">
        <v>0.27098699999999998</v>
      </c>
      <c r="AZ53" s="4">
        <v>0.28653099999999998</v>
      </c>
      <c r="BA53" s="4">
        <v>0.30211399999999999</v>
      </c>
      <c r="BB53" s="4">
        <v>0.31761200000000001</v>
      </c>
      <c r="BC53" s="4">
        <v>0.33310899999999999</v>
      </c>
      <c r="BD53" s="4">
        <v>0.348638</v>
      </c>
      <c r="BE53" s="4">
        <v>0.36455199999999999</v>
      </c>
      <c r="BF53" s="4">
        <v>0.38092700000000002</v>
      </c>
      <c r="BG53" s="4">
        <v>0.39804600000000001</v>
      </c>
      <c r="BH53" s="4">
        <v>0.41604000000000002</v>
      </c>
      <c r="BI53" s="4">
        <v>0.43541000000000002</v>
      </c>
      <c r="BJ53" s="4">
        <v>0.456542</v>
      </c>
      <c r="BK53" s="4">
        <v>0.479883</v>
      </c>
      <c r="BL53" s="4">
        <v>0.50567200000000001</v>
      </c>
      <c r="BM53" s="4">
        <v>0.53415299999999999</v>
      </c>
      <c r="BN53" s="4">
        <v>0.565662</v>
      </c>
      <c r="BO53" s="4">
        <v>0.60035000000000005</v>
      </c>
      <c r="BP53" s="4">
        <v>0.63816300000000004</v>
      </c>
      <c r="BQ53" s="4">
        <v>0.67843900000000001</v>
      </c>
      <c r="BR53" s="4">
        <v>0.72058800000000001</v>
      </c>
      <c r="BS53" s="4">
        <v>0.76391399999999998</v>
      </c>
      <c r="BT53" s="4">
        <v>0.80804699999999996</v>
      </c>
      <c r="BU53" s="4">
        <v>0.85226999999999997</v>
      </c>
      <c r="BV53" s="4">
        <v>0.89595199999999997</v>
      </c>
      <c r="BW53" s="4">
        <v>0.93883700000000003</v>
      </c>
      <c r="BX53" s="4">
        <v>0.981406</v>
      </c>
      <c r="BY53" s="4">
        <v>1.0246599999999999</v>
      </c>
      <c r="BZ53" s="4">
        <v>1.0687899999999999</v>
      </c>
      <c r="CA53" s="4">
        <v>1.11358</v>
      </c>
      <c r="CB53" s="4">
        <v>1.15802</v>
      </c>
      <c r="CC53" s="4">
        <v>1.2025399999999999</v>
      </c>
      <c r="CD53" s="4">
        <v>1.24719</v>
      </c>
      <c r="CE53" s="4">
        <v>1.2912399999999999</v>
      </c>
      <c r="CF53" s="4">
        <v>1.33114</v>
      </c>
      <c r="CG53" s="4">
        <v>1.3636699999999999</v>
      </c>
      <c r="CH53" s="4">
        <v>1.3905400000000001</v>
      </c>
      <c r="CI53" s="4">
        <v>1.42032</v>
      </c>
      <c r="CJ53" s="4">
        <v>1.4669399999999999</v>
      </c>
      <c r="CK53" s="4">
        <v>1.5403800000000001</v>
      </c>
      <c r="CL53" s="4">
        <v>1.6410400000000001</v>
      </c>
      <c r="CM53" s="4">
        <v>1.7559499999999999</v>
      </c>
      <c r="CN53" s="4">
        <v>1.8644700000000001</v>
      </c>
      <c r="CO53" s="4">
        <v>1.94865</v>
      </c>
      <c r="CP53" s="4">
        <v>2.0020199999999999</v>
      </c>
      <c r="CQ53" s="4">
        <v>2.03363</v>
      </c>
      <c r="CR53" s="4">
        <v>2.06134</v>
      </c>
      <c r="CS53" s="4">
        <v>2.1029800000000001</v>
      </c>
      <c r="CT53" s="4">
        <v>2.1684100000000002</v>
      </c>
      <c r="CU53" s="4">
        <v>2.2564099999999998</v>
      </c>
      <c r="CV53" s="4">
        <v>2.3585699999999998</v>
      </c>
      <c r="CW53" s="4">
        <v>2.46469</v>
      </c>
      <c r="CX53" s="4">
        <v>2.5693299999999999</v>
      </c>
      <c r="CY53" s="4">
        <v>2.6736399999999998</v>
      </c>
      <c r="CZ53" s="4">
        <v>2.78159</v>
      </c>
      <c r="DA53" s="4">
        <v>2.8932600000000002</v>
      </c>
      <c r="DB53" s="4">
        <v>2.99817</v>
      </c>
      <c r="DC53" s="4">
        <v>3.0752899999999999</v>
      </c>
      <c r="DD53" s="4">
        <v>3.1006499999999999</v>
      </c>
      <c r="DE53" s="4">
        <v>3.05823</v>
      </c>
      <c r="DF53" s="4">
        <v>2.9470000000000001</v>
      </c>
      <c r="DG53" s="4">
        <v>2.7773500000000002</v>
      </c>
      <c r="DH53" s="4">
        <v>2.5612699999999999</v>
      </c>
      <c r="DI53" s="4">
        <v>2.3044600000000002</v>
      </c>
      <c r="DJ53" s="4">
        <v>2.0070800000000002</v>
      </c>
      <c r="DK53" s="4">
        <v>1.67319</v>
      </c>
      <c r="DL53" s="4">
        <v>1.3205800000000001</v>
      </c>
      <c r="DM53" s="4">
        <v>0.98155300000000001</v>
      </c>
      <c r="DN53" s="4">
        <v>0.69280799999999998</v>
      </c>
      <c r="DO53" s="4">
        <v>0.47702899999999998</v>
      </c>
      <c r="DP53" s="4">
        <v>0.33222499999999999</v>
      </c>
      <c r="DQ53" s="4">
        <v>0.238784</v>
      </c>
      <c r="DR53" s="4">
        <v>0.17042299999999999</v>
      </c>
      <c r="DS53" s="4">
        <v>0.110305</v>
      </c>
      <c r="DT53" s="4">
        <v>5.5856599999999999E-2</v>
      </c>
      <c r="DU53" s="4">
        <v>1.90011E-2</v>
      </c>
      <c r="DV53" s="4">
        <v>3.29948E-3</v>
      </c>
      <c r="DW53" s="4">
        <v>2.11423E-4</v>
      </c>
      <c r="DX53" s="4">
        <v>0</v>
      </c>
      <c r="DY53" s="4">
        <v>0</v>
      </c>
      <c r="DZ53" s="4">
        <v>0</v>
      </c>
      <c r="EA53" s="4">
        <v>0</v>
      </c>
      <c r="EB53" s="4">
        <v>0</v>
      </c>
      <c r="EC53" s="4">
        <v>0</v>
      </c>
      <c r="ED53" s="4">
        <v>0</v>
      </c>
      <c r="EE53" s="4">
        <v>0</v>
      </c>
      <c r="EF53" s="4">
        <v>0</v>
      </c>
    </row>
    <row r="54" spans="1:137" x14ac:dyDescent="0.2">
      <c r="A54" s="1" t="s">
        <v>82</v>
      </c>
      <c r="B54" s="1" t="s">
        <v>30</v>
      </c>
      <c r="C54" s="1" t="s">
        <v>87</v>
      </c>
      <c r="D54" s="1">
        <v>135</v>
      </c>
      <c r="E54" s="1">
        <v>5128</v>
      </c>
      <c r="F54" s="1">
        <v>5.1280000000000001</v>
      </c>
      <c r="G54" s="1">
        <v>192.19</v>
      </c>
      <c r="H54" s="1">
        <v>4.5416978390000002</v>
      </c>
      <c r="I54" s="1">
        <v>29.414486</v>
      </c>
      <c r="J54" s="1">
        <v>66.043856849999997</v>
      </c>
      <c r="L54" s="40"/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2.0002099999999999E-4</v>
      </c>
      <c r="V54" s="4">
        <v>2.56851E-4</v>
      </c>
      <c r="W54" s="4">
        <v>4.0624200000000002E-4</v>
      </c>
      <c r="X54" s="4">
        <v>7.8994500000000001E-4</v>
      </c>
      <c r="Y54" s="4">
        <v>1.64902E-3</v>
      </c>
      <c r="Z54" s="4">
        <v>3.1899900000000002E-3</v>
      </c>
      <c r="AA54" s="4">
        <v>5.3291399999999996E-3</v>
      </c>
      <c r="AB54" s="4">
        <v>7.66893E-3</v>
      </c>
      <c r="AC54" s="4">
        <v>1.01656E-2</v>
      </c>
      <c r="AD54" s="4">
        <v>1.2992E-2</v>
      </c>
      <c r="AE54" s="4">
        <v>1.6346099999999999E-2</v>
      </c>
      <c r="AF54" s="4">
        <v>1.9998200000000001E-2</v>
      </c>
      <c r="AG54" s="4">
        <v>2.3800000000000002E-2</v>
      </c>
      <c r="AH54" s="4">
        <v>2.7847899999999998E-2</v>
      </c>
      <c r="AI54" s="4">
        <v>3.2455900000000003E-2</v>
      </c>
      <c r="AJ54" s="4">
        <v>3.7628399999999999E-2</v>
      </c>
      <c r="AK54" s="4">
        <v>4.3405399999999997E-2</v>
      </c>
      <c r="AL54" s="4">
        <v>4.9877999999999999E-2</v>
      </c>
      <c r="AM54" s="4">
        <v>5.74876E-2</v>
      </c>
      <c r="AN54" s="4">
        <v>6.6273499999999999E-2</v>
      </c>
      <c r="AO54" s="4">
        <v>7.5846200000000003E-2</v>
      </c>
      <c r="AP54" s="4">
        <v>8.5791599999999996E-2</v>
      </c>
      <c r="AQ54" s="4">
        <v>9.5752299999999999E-2</v>
      </c>
      <c r="AR54" s="4">
        <v>0.10583099999999999</v>
      </c>
      <c r="AS54" s="4">
        <v>0.11597300000000001</v>
      </c>
      <c r="AT54" s="4">
        <v>0.12640100000000001</v>
      </c>
      <c r="AU54" s="4">
        <v>0.137104</v>
      </c>
      <c r="AV54" s="4">
        <v>0.14808499999999999</v>
      </c>
      <c r="AW54" s="4">
        <v>0.15918099999999999</v>
      </c>
      <c r="AX54" s="4">
        <v>0.170239</v>
      </c>
      <c r="AY54" s="4">
        <v>0.18126100000000001</v>
      </c>
      <c r="AZ54" s="4">
        <v>0.19226499999999999</v>
      </c>
      <c r="BA54" s="4">
        <v>0.20327999999999999</v>
      </c>
      <c r="BB54" s="4">
        <v>0.21409500000000001</v>
      </c>
      <c r="BC54" s="4">
        <v>0.22474</v>
      </c>
      <c r="BD54" s="4">
        <v>0.23529800000000001</v>
      </c>
      <c r="BE54" s="4">
        <v>0.24606900000000001</v>
      </c>
      <c r="BF54" s="4">
        <v>0.25706000000000001</v>
      </c>
      <c r="BG54" s="4">
        <v>0.26842700000000003</v>
      </c>
      <c r="BH54" s="4">
        <v>0.28034300000000001</v>
      </c>
      <c r="BI54" s="4">
        <v>0.29328500000000002</v>
      </c>
      <c r="BJ54" s="4">
        <v>0.30760199999999999</v>
      </c>
      <c r="BK54" s="4">
        <v>0.323606</v>
      </c>
      <c r="BL54" s="4">
        <v>0.34151300000000001</v>
      </c>
      <c r="BM54" s="4">
        <v>0.36165399999999998</v>
      </c>
      <c r="BN54" s="4">
        <v>0.38443100000000002</v>
      </c>
      <c r="BO54" s="4">
        <v>0.41</v>
      </c>
      <c r="BP54" s="4">
        <v>0.438189</v>
      </c>
      <c r="BQ54" s="4">
        <v>0.46843099999999999</v>
      </c>
      <c r="BR54" s="4">
        <v>0.50025500000000001</v>
      </c>
      <c r="BS54" s="4">
        <v>0.53312599999999999</v>
      </c>
      <c r="BT54" s="4">
        <v>0.56654400000000005</v>
      </c>
      <c r="BU54" s="4">
        <v>0.59970900000000005</v>
      </c>
      <c r="BV54" s="4">
        <v>0.63204300000000002</v>
      </c>
      <c r="BW54" s="4">
        <v>0.66357299999999997</v>
      </c>
      <c r="BX54" s="4">
        <v>0.695052</v>
      </c>
      <c r="BY54" s="4">
        <v>0.72736400000000001</v>
      </c>
      <c r="BZ54" s="4">
        <v>0.760598</v>
      </c>
      <c r="CA54" s="4">
        <v>0.79437899999999995</v>
      </c>
      <c r="CB54" s="4">
        <v>0.82810600000000001</v>
      </c>
      <c r="CC54" s="4">
        <v>0.86199700000000001</v>
      </c>
      <c r="CD54" s="4">
        <v>0.89548700000000003</v>
      </c>
      <c r="CE54" s="4">
        <v>0.92603899999999995</v>
      </c>
      <c r="CF54" s="4">
        <v>0.94832700000000003</v>
      </c>
      <c r="CG54" s="4">
        <v>0.95773900000000001</v>
      </c>
      <c r="CH54" s="4">
        <v>0.95538100000000004</v>
      </c>
      <c r="CI54" s="4">
        <v>0.95016100000000003</v>
      </c>
      <c r="CJ54" s="4">
        <v>0.95580600000000004</v>
      </c>
      <c r="CK54" s="4">
        <v>0.98244600000000004</v>
      </c>
      <c r="CL54" s="4">
        <v>1.0306900000000001</v>
      </c>
      <c r="CM54" s="4">
        <v>1.0890299999999999</v>
      </c>
      <c r="CN54" s="4">
        <v>1.1387700000000001</v>
      </c>
      <c r="CO54" s="4">
        <v>1.1633</v>
      </c>
      <c r="CP54" s="4">
        <v>1.15622</v>
      </c>
      <c r="CQ54" s="4">
        <v>1.1248499999999999</v>
      </c>
      <c r="CR54" s="4">
        <v>1.08531</v>
      </c>
      <c r="CS54" s="4">
        <v>1.0550900000000001</v>
      </c>
      <c r="CT54" s="4">
        <v>1.0464500000000001</v>
      </c>
      <c r="CU54" s="4">
        <v>1.0628200000000001</v>
      </c>
      <c r="CV54" s="4">
        <v>1.0999300000000001</v>
      </c>
      <c r="CW54" s="4">
        <v>1.1478900000000001</v>
      </c>
      <c r="CX54" s="4">
        <v>1.1955899999999999</v>
      </c>
      <c r="CY54" s="4">
        <v>1.2349000000000001</v>
      </c>
      <c r="CZ54" s="4">
        <v>1.2632699999999999</v>
      </c>
      <c r="DA54" s="4">
        <v>1.2845</v>
      </c>
      <c r="DB54" s="4">
        <v>1.3063199999999999</v>
      </c>
      <c r="DC54" s="4">
        <v>1.3385</v>
      </c>
      <c r="DD54" s="4">
        <v>1.3929</v>
      </c>
      <c r="DE54" s="4">
        <v>1.48563</v>
      </c>
      <c r="DF54" s="4">
        <v>1.6387499999999999</v>
      </c>
      <c r="DG54" s="4">
        <v>1.8773299999999999</v>
      </c>
      <c r="DH54" s="4">
        <v>2.2207400000000002</v>
      </c>
      <c r="DI54" s="4">
        <v>2.6693199999999999</v>
      </c>
      <c r="DJ54" s="4">
        <v>3.1922000000000001</v>
      </c>
      <c r="DK54" s="4">
        <v>3.7254100000000001</v>
      </c>
      <c r="DL54" s="4">
        <v>4.1839599999999999</v>
      </c>
      <c r="DM54" s="4">
        <v>4.4854599999999998</v>
      </c>
      <c r="DN54" s="4">
        <v>4.5742399999999996</v>
      </c>
      <c r="DO54" s="4">
        <v>4.4378299999999999</v>
      </c>
      <c r="DP54" s="4">
        <v>4.1082599999999996</v>
      </c>
      <c r="DQ54" s="4">
        <v>3.6509299999999998</v>
      </c>
      <c r="DR54" s="4">
        <v>3.13991</v>
      </c>
      <c r="DS54" s="4">
        <v>2.63469</v>
      </c>
      <c r="DT54" s="4">
        <v>2.1624099999999999</v>
      </c>
      <c r="DU54" s="4">
        <v>1.7182500000000001</v>
      </c>
      <c r="DV54" s="4">
        <v>1.28504</v>
      </c>
      <c r="DW54" s="4">
        <v>0.86415799999999998</v>
      </c>
      <c r="DX54" s="4">
        <v>0.475549</v>
      </c>
      <c r="DY54" s="4">
        <v>0.19396099999999999</v>
      </c>
      <c r="DZ54" s="4">
        <v>4.9102600000000003E-2</v>
      </c>
      <c r="EA54" s="4">
        <v>6.5871499999999999E-3</v>
      </c>
      <c r="EB54" s="4">
        <v>3.3910400000000001E-4</v>
      </c>
      <c r="EC54" s="4">
        <v>0</v>
      </c>
      <c r="ED54" s="4">
        <v>0</v>
      </c>
      <c r="EE54" s="4">
        <v>0</v>
      </c>
      <c r="EF54" s="4">
        <v>0</v>
      </c>
    </row>
    <row r="55" spans="1:137" x14ac:dyDescent="0.2">
      <c r="A55" s="1" t="s">
        <v>82</v>
      </c>
      <c r="B55" s="1" t="s">
        <v>30</v>
      </c>
      <c r="C55" s="1" t="s">
        <v>87</v>
      </c>
      <c r="D55" s="1">
        <v>140</v>
      </c>
      <c r="E55" s="1">
        <v>5386</v>
      </c>
      <c r="F55" s="1">
        <v>5.3860000000000001</v>
      </c>
      <c r="G55" s="1">
        <v>259.113</v>
      </c>
      <c r="H55" s="1">
        <v>2.658708614</v>
      </c>
      <c r="I55" s="1">
        <v>14.369823</v>
      </c>
      <c r="J55" s="1">
        <v>82.971465460000005</v>
      </c>
      <c r="L55" s="40"/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3.1278499999999999E-4</v>
      </c>
      <c r="V55" s="4">
        <v>3.9795999999999999E-4</v>
      </c>
      <c r="W55" s="4">
        <v>6.14629E-4</v>
      </c>
      <c r="X55" s="4">
        <v>1.1998600000000001E-3</v>
      </c>
      <c r="Y55" s="4">
        <v>2.5202499999999999E-3</v>
      </c>
      <c r="Z55" s="4">
        <v>4.7916E-3</v>
      </c>
      <c r="AA55" s="4">
        <v>7.5651299999999998E-3</v>
      </c>
      <c r="AB55" s="4">
        <v>1.02147E-2</v>
      </c>
      <c r="AC55" s="4">
        <v>1.2777999999999999E-2</v>
      </c>
      <c r="AD55" s="4">
        <v>1.55181E-2</v>
      </c>
      <c r="AE55" s="4">
        <v>1.84286E-2</v>
      </c>
      <c r="AF55" s="4">
        <v>2.1258300000000001E-2</v>
      </c>
      <c r="AG55" s="4">
        <v>2.4050800000000001E-2</v>
      </c>
      <c r="AH55" s="4">
        <v>2.6901700000000001E-2</v>
      </c>
      <c r="AI55" s="4">
        <v>2.9726700000000002E-2</v>
      </c>
      <c r="AJ55" s="4">
        <v>3.2571599999999999E-2</v>
      </c>
      <c r="AK55" s="4">
        <v>3.55771E-2</v>
      </c>
      <c r="AL55" s="4">
        <v>3.8898700000000001E-2</v>
      </c>
      <c r="AM55" s="4">
        <v>4.2497E-2</v>
      </c>
      <c r="AN55" s="4">
        <v>4.6358299999999998E-2</v>
      </c>
      <c r="AO55" s="4">
        <v>5.04193E-2</v>
      </c>
      <c r="AP55" s="4">
        <v>5.4615299999999999E-2</v>
      </c>
      <c r="AQ55" s="4">
        <v>5.87793E-2</v>
      </c>
      <c r="AR55" s="4">
        <v>6.2931000000000001E-2</v>
      </c>
      <c r="AS55" s="4">
        <v>6.7135899999999998E-2</v>
      </c>
      <c r="AT55" s="4">
        <v>7.1589700000000006E-2</v>
      </c>
      <c r="AU55" s="4">
        <v>7.6232300000000003E-2</v>
      </c>
      <c r="AV55" s="4">
        <v>8.1033400000000005E-2</v>
      </c>
      <c r="AW55" s="4">
        <v>8.5938100000000003E-2</v>
      </c>
      <c r="AX55" s="4">
        <v>9.1107099999999996E-2</v>
      </c>
      <c r="AY55" s="4">
        <v>9.6512399999999998E-2</v>
      </c>
      <c r="AZ55" s="4">
        <v>0.102129</v>
      </c>
      <c r="BA55" s="4">
        <v>0.107888</v>
      </c>
      <c r="BB55" s="4">
        <v>0.113928</v>
      </c>
      <c r="BC55" s="4">
        <v>0.120278</v>
      </c>
      <c r="BD55" s="4">
        <v>0.126943</v>
      </c>
      <c r="BE55" s="4">
        <v>0.13386500000000001</v>
      </c>
      <c r="BF55" s="4">
        <v>0.14110800000000001</v>
      </c>
      <c r="BG55" s="4">
        <v>0.148706</v>
      </c>
      <c r="BH55" s="4">
        <v>0.15667700000000001</v>
      </c>
      <c r="BI55" s="4">
        <v>0.16500200000000001</v>
      </c>
      <c r="BJ55" s="4">
        <v>0.173709</v>
      </c>
      <c r="BK55" s="4">
        <v>0.182839</v>
      </c>
      <c r="BL55" s="4">
        <v>0.192439</v>
      </c>
      <c r="BM55" s="4">
        <v>0.202489</v>
      </c>
      <c r="BN55" s="4">
        <v>0.212977</v>
      </c>
      <c r="BO55" s="4">
        <v>0.223853</v>
      </c>
      <c r="BP55" s="4">
        <v>0.23513700000000001</v>
      </c>
      <c r="BQ55" s="4">
        <v>0.24673100000000001</v>
      </c>
      <c r="BR55" s="4">
        <v>0.258519</v>
      </c>
      <c r="BS55" s="4">
        <v>0.27032099999999998</v>
      </c>
      <c r="BT55" s="4">
        <v>0.282059</v>
      </c>
      <c r="BU55" s="4">
        <v>0.29366700000000001</v>
      </c>
      <c r="BV55" s="4">
        <v>0.30505700000000002</v>
      </c>
      <c r="BW55" s="4">
        <v>0.31616499999999997</v>
      </c>
      <c r="BX55" s="4">
        <v>0.326905</v>
      </c>
      <c r="BY55" s="4">
        <v>0.33741700000000002</v>
      </c>
      <c r="BZ55" s="4">
        <v>0.34767999999999999</v>
      </c>
      <c r="CA55" s="4">
        <v>0.35776599999999997</v>
      </c>
      <c r="CB55" s="4">
        <v>0.36731900000000001</v>
      </c>
      <c r="CC55" s="4">
        <v>0.37633499999999998</v>
      </c>
      <c r="CD55" s="4">
        <v>0.38473800000000002</v>
      </c>
      <c r="CE55" s="4">
        <v>0.39276899999999998</v>
      </c>
      <c r="CF55" s="4">
        <v>0.40030300000000002</v>
      </c>
      <c r="CG55" s="4">
        <v>0.40715600000000002</v>
      </c>
      <c r="CH55" s="4">
        <v>0.41368899999999997</v>
      </c>
      <c r="CI55" s="4">
        <v>0.42103400000000002</v>
      </c>
      <c r="CJ55" s="4">
        <v>0.43157499999999999</v>
      </c>
      <c r="CK55" s="4">
        <v>0.44719799999999998</v>
      </c>
      <c r="CL55" s="4">
        <v>0.46865099999999998</v>
      </c>
      <c r="CM55" s="4">
        <v>0.49416500000000002</v>
      </c>
      <c r="CN55" s="4">
        <v>0.52024099999999995</v>
      </c>
      <c r="CO55" s="4">
        <v>0.54334499999999997</v>
      </c>
      <c r="CP55" s="4">
        <v>0.56163799999999997</v>
      </c>
      <c r="CQ55" s="4">
        <v>0.57685600000000004</v>
      </c>
      <c r="CR55" s="4">
        <v>0.59348800000000002</v>
      </c>
      <c r="CS55" s="4">
        <v>0.61751</v>
      </c>
      <c r="CT55" s="4">
        <v>0.65404899999999999</v>
      </c>
      <c r="CU55" s="4">
        <v>0.70574300000000001</v>
      </c>
      <c r="CV55" s="4">
        <v>0.772953</v>
      </c>
      <c r="CW55" s="4">
        <v>0.85464099999999998</v>
      </c>
      <c r="CX55" s="4">
        <v>0.95085699999999995</v>
      </c>
      <c r="CY55" s="4">
        <v>1.0643400000000001</v>
      </c>
      <c r="CZ55" s="4">
        <v>1.20076</v>
      </c>
      <c r="DA55" s="4">
        <v>1.3673299999999999</v>
      </c>
      <c r="DB55" s="4">
        <v>1.5700700000000001</v>
      </c>
      <c r="DC55" s="4">
        <v>1.8125899999999999</v>
      </c>
      <c r="DD55" s="4">
        <v>2.0966100000000001</v>
      </c>
      <c r="DE55" s="4">
        <v>2.42387</v>
      </c>
      <c r="DF55" s="4">
        <v>2.7969900000000001</v>
      </c>
      <c r="DG55" s="4">
        <v>3.2162099999999998</v>
      </c>
      <c r="DH55" s="4">
        <v>3.67347</v>
      </c>
      <c r="DI55" s="4">
        <v>4.1461600000000001</v>
      </c>
      <c r="DJ55" s="4">
        <v>4.5958699999999997</v>
      </c>
      <c r="DK55" s="4">
        <v>4.9739000000000004</v>
      </c>
      <c r="DL55" s="4">
        <v>5.2319599999999999</v>
      </c>
      <c r="DM55" s="4">
        <v>5.3342999999999998</v>
      </c>
      <c r="DN55" s="4">
        <v>5.2657100000000003</v>
      </c>
      <c r="DO55" s="4">
        <v>5.0337300000000003</v>
      </c>
      <c r="DP55" s="4">
        <v>4.6649099999999999</v>
      </c>
      <c r="DQ55" s="4">
        <v>4.1971999999999996</v>
      </c>
      <c r="DR55" s="4">
        <v>3.6715499999999999</v>
      </c>
      <c r="DS55" s="4">
        <v>3.12466</v>
      </c>
      <c r="DT55" s="4">
        <v>2.5848</v>
      </c>
      <c r="DU55" s="4">
        <v>2.0705</v>
      </c>
      <c r="DV55" s="4">
        <v>1.5906800000000001</v>
      </c>
      <c r="DW55" s="4">
        <v>1.15401</v>
      </c>
      <c r="DX55" s="4">
        <v>0.76923200000000003</v>
      </c>
      <c r="DY55" s="4">
        <v>0.44326399999999999</v>
      </c>
      <c r="DZ55" s="4">
        <v>0.21176500000000001</v>
      </c>
      <c r="EA55" s="4">
        <v>7.85748E-2</v>
      </c>
      <c r="EB55" s="4">
        <v>2.3507400000000001E-2</v>
      </c>
      <c r="EC55" s="4">
        <v>4.1479799999999999E-3</v>
      </c>
      <c r="ED55" s="4">
        <v>3.4328000000000001E-4</v>
      </c>
      <c r="EE55" s="4">
        <v>0</v>
      </c>
      <c r="EF55" s="4">
        <v>0</v>
      </c>
    </row>
    <row r="56" spans="1:137" x14ac:dyDescent="0.2">
      <c r="A56" s="1" t="s">
        <v>82</v>
      </c>
      <c r="B56" s="1" t="s">
        <v>30</v>
      </c>
      <c r="C56" s="1" t="s">
        <v>87</v>
      </c>
      <c r="D56" s="1">
        <v>145</v>
      </c>
      <c r="E56" s="1">
        <v>5643</v>
      </c>
      <c r="F56" s="1">
        <v>5.6429999999999998</v>
      </c>
      <c r="G56" s="1">
        <v>204.38399999999999</v>
      </c>
      <c r="H56" s="1">
        <v>3.1025589400000002</v>
      </c>
      <c r="I56" s="1">
        <v>15.784433999999999</v>
      </c>
      <c r="J56" s="1">
        <v>81.113031239999998</v>
      </c>
      <c r="L56" s="40"/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3.4485499999999998E-4</v>
      </c>
      <c r="V56" s="4">
        <v>4.3928400000000002E-4</v>
      </c>
      <c r="W56" s="4">
        <v>6.7937100000000001E-4</v>
      </c>
      <c r="X56" s="4">
        <v>1.3262700000000001E-3</v>
      </c>
      <c r="Y56" s="4">
        <v>2.7846500000000001E-3</v>
      </c>
      <c r="Z56" s="4">
        <v>5.2962399999999998E-3</v>
      </c>
      <c r="AA56" s="4">
        <v>8.3748699999999995E-3</v>
      </c>
      <c r="AB56" s="4">
        <v>1.13297E-2</v>
      </c>
      <c r="AC56" s="4">
        <v>1.4198300000000001E-2</v>
      </c>
      <c r="AD56" s="4">
        <v>1.72742E-2</v>
      </c>
      <c r="AE56" s="4">
        <v>2.0556499999999998E-2</v>
      </c>
      <c r="AF56" s="4">
        <v>2.3763800000000002E-2</v>
      </c>
      <c r="AG56" s="4">
        <v>2.6937900000000001E-2</v>
      </c>
      <c r="AH56" s="4">
        <v>3.0192099999999999E-2</v>
      </c>
      <c r="AI56" s="4">
        <v>3.3446900000000002E-2</v>
      </c>
      <c r="AJ56" s="4">
        <v>3.67474E-2</v>
      </c>
      <c r="AK56" s="4">
        <v>4.0247900000000003E-2</v>
      </c>
      <c r="AL56" s="4">
        <v>4.4128399999999998E-2</v>
      </c>
      <c r="AM56" s="4">
        <v>4.8365100000000001E-2</v>
      </c>
      <c r="AN56" s="4">
        <v>5.2945100000000002E-2</v>
      </c>
      <c r="AO56" s="4">
        <v>5.7785099999999999E-2</v>
      </c>
      <c r="AP56" s="4">
        <v>6.2807000000000002E-2</v>
      </c>
      <c r="AQ56" s="4">
        <v>6.7810999999999996E-2</v>
      </c>
      <c r="AR56" s="4">
        <v>7.2827500000000003E-2</v>
      </c>
      <c r="AS56" s="4">
        <v>7.7926400000000007E-2</v>
      </c>
      <c r="AT56" s="4">
        <v>8.3335400000000004E-2</v>
      </c>
      <c r="AU56" s="4">
        <v>8.8984300000000002E-2</v>
      </c>
      <c r="AV56" s="4">
        <v>9.4837400000000002E-2</v>
      </c>
      <c r="AW56" s="4">
        <v>0.10083300000000001</v>
      </c>
      <c r="AX56" s="4">
        <v>0.107136</v>
      </c>
      <c r="AY56" s="4">
        <v>0.113716</v>
      </c>
      <c r="AZ56" s="4">
        <v>0.120527</v>
      </c>
      <c r="BA56" s="4">
        <v>0.127495</v>
      </c>
      <c r="BB56" s="4">
        <v>0.13474900000000001</v>
      </c>
      <c r="BC56" s="4">
        <v>0.142313</v>
      </c>
      <c r="BD56" s="4">
        <v>0.15015700000000001</v>
      </c>
      <c r="BE56" s="4">
        <v>0.158216</v>
      </c>
      <c r="BF56" s="4">
        <v>0.16653499999999999</v>
      </c>
      <c r="BG56" s="4">
        <v>0.175152</v>
      </c>
      <c r="BH56" s="4">
        <v>0.18406600000000001</v>
      </c>
      <c r="BI56" s="4">
        <v>0.193247</v>
      </c>
      <c r="BJ56" s="4">
        <v>0.20272399999999999</v>
      </c>
      <c r="BK56" s="4">
        <v>0.21254500000000001</v>
      </c>
      <c r="BL56" s="4">
        <v>0.22278000000000001</v>
      </c>
      <c r="BM56" s="4">
        <v>0.2334</v>
      </c>
      <c r="BN56" s="4">
        <v>0.24440999999999999</v>
      </c>
      <c r="BO56" s="4">
        <v>0.25576700000000002</v>
      </c>
      <c r="BP56" s="4">
        <v>0.26754</v>
      </c>
      <c r="BQ56" s="4">
        <v>0.27961999999999998</v>
      </c>
      <c r="BR56" s="4">
        <v>0.29189300000000001</v>
      </c>
      <c r="BS56" s="4">
        <v>0.304149</v>
      </c>
      <c r="BT56" s="4">
        <v>0.31634000000000001</v>
      </c>
      <c r="BU56" s="4">
        <v>0.32840200000000003</v>
      </c>
      <c r="BV56" s="4">
        <v>0.34022400000000003</v>
      </c>
      <c r="BW56" s="4">
        <v>0.35170699999999999</v>
      </c>
      <c r="BX56" s="4">
        <v>0.36271500000000001</v>
      </c>
      <c r="BY56" s="4">
        <v>0.37343900000000002</v>
      </c>
      <c r="BZ56" s="4">
        <v>0.383795</v>
      </c>
      <c r="CA56" s="4">
        <v>0.39380799999999999</v>
      </c>
      <c r="CB56" s="4">
        <v>0.40281899999999998</v>
      </c>
      <c r="CC56" s="4">
        <v>0.410717</v>
      </c>
      <c r="CD56" s="4">
        <v>0.41723300000000002</v>
      </c>
      <c r="CE56" s="4">
        <v>0.42256500000000002</v>
      </c>
      <c r="CF56" s="4">
        <v>0.42630299999999999</v>
      </c>
      <c r="CG56" s="4">
        <v>0.428089</v>
      </c>
      <c r="CH56" s="4">
        <v>0.42863800000000002</v>
      </c>
      <c r="CI56" s="4">
        <v>0.43018299999999998</v>
      </c>
      <c r="CJ56" s="4">
        <v>0.43708599999999997</v>
      </c>
      <c r="CK56" s="4">
        <v>0.45292399999999999</v>
      </c>
      <c r="CL56" s="4">
        <v>0.47945199999999999</v>
      </c>
      <c r="CM56" s="4">
        <v>0.51423200000000002</v>
      </c>
      <c r="CN56" s="4">
        <v>0.55182600000000004</v>
      </c>
      <c r="CO56" s="4">
        <v>0.58630400000000005</v>
      </c>
      <c r="CP56" s="4">
        <v>0.61424800000000002</v>
      </c>
      <c r="CQ56" s="4">
        <v>0.63789600000000002</v>
      </c>
      <c r="CR56" s="4">
        <v>0.66409899999999999</v>
      </c>
      <c r="CS56" s="4">
        <v>0.70261099999999999</v>
      </c>
      <c r="CT56" s="4">
        <v>0.76285899999999995</v>
      </c>
      <c r="CU56" s="4">
        <v>0.85181600000000002</v>
      </c>
      <c r="CV56" s="4">
        <v>0.97387699999999999</v>
      </c>
      <c r="CW56" s="4">
        <v>1.1308199999999999</v>
      </c>
      <c r="CX56" s="4">
        <v>1.32328</v>
      </c>
      <c r="CY56" s="4">
        <v>1.5510600000000001</v>
      </c>
      <c r="CZ56" s="4">
        <v>1.81301</v>
      </c>
      <c r="DA56" s="4">
        <v>2.1065100000000001</v>
      </c>
      <c r="DB56" s="4">
        <v>2.4266200000000002</v>
      </c>
      <c r="DC56" s="4">
        <v>2.7667000000000002</v>
      </c>
      <c r="DD56" s="4">
        <v>3.1192899999999999</v>
      </c>
      <c r="DE56" s="4">
        <v>3.47736</v>
      </c>
      <c r="DF56" s="4">
        <v>3.8342399999999999</v>
      </c>
      <c r="DG56" s="4">
        <v>4.1814299999999998</v>
      </c>
      <c r="DH56" s="4">
        <v>4.5054600000000002</v>
      </c>
      <c r="DI56" s="4">
        <v>4.7854799999999997</v>
      </c>
      <c r="DJ56" s="4">
        <v>4.9939499999999999</v>
      </c>
      <c r="DK56" s="4">
        <v>5.1008199999999997</v>
      </c>
      <c r="DL56" s="4">
        <v>5.0804099999999996</v>
      </c>
      <c r="DM56" s="4">
        <v>4.9179300000000001</v>
      </c>
      <c r="DN56" s="4">
        <v>4.6141300000000003</v>
      </c>
      <c r="DO56" s="4">
        <v>4.1865899999999998</v>
      </c>
      <c r="DP56" s="4">
        <v>3.6660200000000001</v>
      </c>
      <c r="DQ56" s="4">
        <v>3.0915900000000001</v>
      </c>
      <c r="DR56" s="4">
        <v>2.5026799999999998</v>
      </c>
      <c r="DS56" s="4">
        <v>1.92658</v>
      </c>
      <c r="DT56" s="4">
        <v>1.38761</v>
      </c>
      <c r="DU56" s="4">
        <v>0.90548799999999996</v>
      </c>
      <c r="DV56" s="4">
        <v>0.49045499999999997</v>
      </c>
      <c r="DW56" s="4">
        <v>0.198406</v>
      </c>
      <c r="DX56" s="4">
        <v>4.8772999999999997E-2</v>
      </c>
      <c r="DY56" s="4">
        <v>6.1927600000000003E-3</v>
      </c>
      <c r="DZ56" s="4">
        <v>2.6948299999999999E-4</v>
      </c>
      <c r="EA56" s="4">
        <v>0</v>
      </c>
      <c r="EB56" s="4">
        <v>0</v>
      </c>
      <c r="EC56" s="4">
        <v>0</v>
      </c>
      <c r="ED56" s="4">
        <v>0</v>
      </c>
      <c r="EE56" s="4">
        <v>0</v>
      </c>
      <c r="EF56" s="4">
        <v>0</v>
      </c>
    </row>
    <row r="57" spans="1:137" x14ac:dyDescent="0.2">
      <c r="A57" s="1" t="s">
        <v>82</v>
      </c>
      <c r="B57" s="1" t="s">
        <v>30</v>
      </c>
      <c r="C57" s="1" t="s">
        <v>87</v>
      </c>
      <c r="D57" s="1">
        <v>150</v>
      </c>
      <c r="E57" s="1">
        <v>5902</v>
      </c>
      <c r="F57" s="1">
        <v>5.9020000000000001</v>
      </c>
      <c r="G57" s="1">
        <v>55.914099999999998</v>
      </c>
      <c r="H57" s="1">
        <v>7.3443824419999997</v>
      </c>
      <c r="I57" s="1">
        <v>46.535862999999999</v>
      </c>
      <c r="J57" s="1">
        <v>46.1197394</v>
      </c>
      <c r="L57" s="40"/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9.5578199999999996E-4</v>
      </c>
      <c r="V57" s="4">
        <v>1.14941E-3</v>
      </c>
      <c r="W57" s="4">
        <v>1.6616199999999999E-3</v>
      </c>
      <c r="X57" s="4">
        <v>3.0455999999999999E-3</v>
      </c>
      <c r="Y57" s="4">
        <v>6.4537300000000004E-3</v>
      </c>
      <c r="Z57" s="4">
        <v>1.2860699999999999E-2</v>
      </c>
      <c r="AA57" s="4">
        <v>2.1624299999999999E-2</v>
      </c>
      <c r="AB57" s="4">
        <v>3.0075000000000001E-2</v>
      </c>
      <c r="AC57" s="4">
        <v>3.8064199999999999E-2</v>
      </c>
      <c r="AD57" s="4">
        <v>4.6313399999999998E-2</v>
      </c>
      <c r="AE57" s="4">
        <v>5.5277300000000001E-2</v>
      </c>
      <c r="AF57" s="4">
        <v>6.4040899999999998E-2</v>
      </c>
      <c r="AG57" s="4">
        <v>7.2408E-2</v>
      </c>
      <c r="AH57" s="4">
        <v>8.1092200000000003E-2</v>
      </c>
      <c r="AI57" s="4">
        <v>8.9451000000000003E-2</v>
      </c>
      <c r="AJ57" s="4">
        <v>9.7781300000000002E-2</v>
      </c>
      <c r="AK57" s="4">
        <v>0.106318</v>
      </c>
      <c r="AL57" s="4">
        <v>0.11601599999999999</v>
      </c>
      <c r="AM57" s="4">
        <v>0.12655</v>
      </c>
      <c r="AN57" s="4">
        <v>0.13788900000000001</v>
      </c>
      <c r="AO57" s="4">
        <v>0.149646</v>
      </c>
      <c r="AP57" s="4">
        <v>0.16156200000000001</v>
      </c>
      <c r="AQ57" s="4">
        <v>0.173016</v>
      </c>
      <c r="AR57" s="4">
        <v>0.18412000000000001</v>
      </c>
      <c r="AS57" s="4">
        <v>0.19515299999999999</v>
      </c>
      <c r="AT57" s="4">
        <v>0.20672699999999999</v>
      </c>
      <c r="AU57" s="4">
        <v>0.218612</v>
      </c>
      <c r="AV57" s="4">
        <v>0.23072300000000001</v>
      </c>
      <c r="AW57" s="4">
        <v>0.24288899999999999</v>
      </c>
      <c r="AX57" s="4">
        <v>0.25561200000000001</v>
      </c>
      <c r="AY57" s="4">
        <v>0.26872800000000002</v>
      </c>
      <c r="AZ57" s="4">
        <v>0.282161</v>
      </c>
      <c r="BA57" s="4">
        <v>0.29567500000000002</v>
      </c>
      <c r="BB57" s="4">
        <v>0.30975599999999998</v>
      </c>
      <c r="BC57" s="4">
        <v>0.324409</v>
      </c>
      <c r="BD57" s="4">
        <v>0.339642</v>
      </c>
      <c r="BE57" s="4">
        <v>0.355298</v>
      </c>
      <c r="BF57" s="4">
        <v>0.37170300000000001</v>
      </c>
      <c r="BG57" s="4">
        <v>0.38899800000000001</v>
      </c>
      <c r="BH57" s="4">
        <v>0.40728599999999998</v>
      </c>
      <c r="BI57" s="4">
        <v>0.42656699999999997</v>
      </c>
      <c r="BJ57" s="4">
        <v>0.44707200000000002</v>
      </c>
      <c r="BK57" s="4">
        <v>0.46904200000000001</v>
      </c>
      <c r="BL57" s="4">
        <v>0.49271399999999999</v>
      </c>
      <c r="BM57" s="4">
        <v>0.51811300000000005</v>
      </c>
      <c r="BN57" s="4">
        <v>0.545296</v>
      </c>
      <c r="BO57" s="4">
        <v>0.574264</v>
      </c>
      <c r="BP57" s="4">
        <v>0.60511000000000004</v>
      </c>
      <c r="BQ57" s="4">
        <v>0.63757600000000003</v>
      </c>
      <c r="BR57" s="4">
        <v>0.671292</v>
      </c>
      <c r="BS57" s="4">
        <v>0.70577999999999996</v>
      </c>
      <c r="BT57" s="4">
        <v>0.74082300000000001</v>
      </c>
      <c r="BU57" s="4">
        <v>0.77621399999999996</v>
      </c>
      <c r="BV57" s="4">
        <v>0.81164099999999995</v>
      </c>
      <c r="BW57" s="4">
        <v>0.84690500000000002</v>
      </c>
      <c r="BX57" s="4">
        <v>0.88187199999999999</v>
      </c>
      <c r="BY57" s="4">
        <v>0.91704300000000005</v>
      </c>
      <c r="BZ57" s="4">
        <v>0.95252000000000003</v>
      </c>
      <c r="CA57" s="4">
        <v>0.98853800000000003</v>
      </c>
      <c r="CB57" s="4">
        <v>1.02444</v>
      </c>
      <c r="CC57" s="4">
        <v>1.06063</v>
      </c>
      <c r="CD57" s="4">
        <v>1.0974900000000001</v>
      </c>
      <c r="CE57" s="4">
        <v>1.13618</v>
      </c>
      <c r="CF57" s="4">
        <v>1.17706</v>
      </c>
      <c r="CG57" s="4">
        <v>1.2206699999999999</v>
      </c>
      <c r="CH57" s="4">
        <v>1.26928</v>
      </c>
      <c r="CI57" s="4">
        <v>1.3271500000000001</v>
      </c>
      <c r="CJ57" s="4">
        <v>1.40107</v>
      </c>
      <c r="CK57" s="4">
        <v>1.4956400000000001</v>
      </c>
      <c r="CL57" s="4">
        <v>1.6115699999999999</v>
      </c>
      <c r="CM57" s="4">
        <v>1.74291</v>
      </c>
      <c r="CN57" s="4">
        <v>1.87985</v>
      </c>
      <c r="CO57" s="4">
        <v>2.0134099999999999</v>
      </c>
      <c r="CP57" s="4">
        <v>2.1396899999999999</v>
      </c>
      <c r="CQ57" s="4">
        <v>2.2629000000000001</v>
      </c>
      <c r="CR57" s="4">
        <v>2.39222</v>
      </c>
      <c r="CS57" s="4">
        <v>2.5382099999999999</v>
      </c>
      <c r="CT57" s="4">
        <v>2.7080500000000001</v>
      </c>
      <c r="CU57" s="4">
        <v>2.9026999999999998</v>
      </c>
      <c r="CV57" s="4">
        <v>3.1163500000000002</v>
      </c>
      <c r="CW57" s="4">
        <v>3.33622</v>
      </c>
      <c r="CX57" s="4">
        <v>3.5444200000000001</v>
      </c>
      <c r="CY57" s="4">
        <v>3.7199200000000001</v>
      </c>
      <c r="CZ57" s="4">
        <v>3.84043</v>
      </c>
      <c r="DA57" s="4">
        <v>3.8842500000000002</v>
      </c>
      <c r="DB57" s="4">
        <v>3.8309500000000001</v>
      </c>
      <c r="DC57" s="4">
        <v>3.6659700000000002</v>
      </c>
      <c r="DD57" s="4">
        <v>3.3874</v>
      </c>
      <c r="DE57" s="4">
        <v>3.01329</v>
      </c>
      <c r="DF57" s="4">
        <v>2.5829499999999999</v>
      </c>
      <c r="DG57" s="4">
        <v>2.1436000000000002</v>
      </c>
      <c r="DH57" s="4">
        <v>1.7348600000000001</v>
      </c>
      <c r="DI57" s="4">
        <v>1.37453</v>
      </c>
      <c r="DJ57" s="4">
        <v>1.05796</v>
      </c>
      <c r="DK57" s="4">
        <v>0.77473099999999995</v>
      </c>
      <c r="DL57" s="4">
        <v>0.52000100000000005</v>
      </c>
      <c r="DM57" s="4">
        <v>0.299813</v>
      </c>
      <c r="DN57" s="4">
        <v>0.142294</v>
      </c>
      <c r="DO57" s="4">
        <v>5.7702999999999997E-2</v>
      </c>
      <c r="DP57" s="4">
        <v>2.84236E-2</v>
      </c>
      <c r="DQ57" s="4">
        <v>2.1727E-2</v>
      </c>
      <c r="DR57" s="4">
        <v>1.8984899999999999E-2</v>
      </c>
      <c r="DS57" s="4">
        <v>1.3875800000000001E-2</v>
      </c>
      <c r="DT57" s="4">
        <v>6.8337399999999996E-3</v>
      </c>
      <c r="DU57" s="4">
        <v>1.9681E-3</v>
      </c>
      <c r="DV57" s="4">
        <v>2.7634799999999999E-4</v>
      </c>
      <c r="DW57" s="37">
        <v>7.9100000000000005E-6</v>
      </c>
      <c r="DX57" s="4">
        <v>0</v>
      </c>
      <c r="DY57" s="4">
        <v>0</v>
      </c>
      <c r="DZ57" s="4">
        <v>0</v>
      </c>
      <c r="EA57" s="4">
        <v>0</v>
      </c>
      <c r="EB57" s="4">
        <v>0</v>
      </c>
      <c r="EC57" s="4">
        <v>0</v>
      </c>
      <c r="ED57" s="4">
        <v>0</v>
      </c>
      <c r="EE57" s="4">
        <v>0</v>
      </c>
      <c r="EF57" s="4">
        <v>0</v>
      </c>
    </row>
    <row r="58" spans="1:137" x14ac:dyDescent="0.2">
      <c r="A58" s="1" t="s">
        <v>82</v>
      </c>
      <c r="B58" s="1" t="s">
        <v>30</v>
      </c>
      <c r="C58" s="1" t="s">
        <v>87</v>
      </c>
      <c r="D58" s="1">
        <v>155</v>
      </c>
      <c r="E58" s="1">
        <v>6163</v>
      </c>
      <c r="F58" s="1">
        <v>6.1630000000000003</v>
      </c>
      <c r="G58" s="1">
        <v>108.545</v>
      </c>
      <c r="H58" s="1">
        <v>4.7181967629999999</v>
      </c>
      <c r="I58" s="1">
        <v>28.414940000000001</v>
      </c>
      <c r="J58" s="1">
        <v>66.866852410000007</v>
      </c>
      <c r="L58" s="40"/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5.6017700000000003E-4</v>
      </c>
      <c r="V58" s="4">
        <v>6.9320600000000003E-4</v>
      </c>
      <c r="W58" s="4">
        <v>1.0379E-3</v>
      </c>
      <c r="X58" s="4">
        <v>1.96693E-3</v>
      </c>
      <c r="Y58" s="4">
        <v>4.14899E-3</v>
      </c>
      <c r="Z58" s="4">
        <v>8.0724600000000001E-3</v>
      </c>
      <c r="AA58" s="4">
        <v>1.3162200000000001E-2</v>
      </c>
      <c r="AB58" s="4">
        <v>1.8069700000000001E-2</v>
      </c>
      <c r="AC58" s="4">
        <v>2.2778799999999998E-2</v>
      </c>
      <c r="AD58" s="4">
        <v>2.77418E-2</v>
      </c>
      <c r="AE58" s="4">
        <v>3.3106299999999998E-2</v>
      </c>
      <c r="AF58" s="4">
        <v>3.8366400000000002E-2</v>
      </c>
      <c r="AG58" s="4">
        <v>4.3490000000000001E-2</v>
      </c>
      <c r="AH58" s="4">
        <v>4.8765099999999999E-2</v>
      </c>
      <c r="AI58" s="4">
        <v>5.39795E-2</v>
      </c>
      <c r="AJ58" s="4">
        <v>5.9240599999999997E-2</v>
      </c>
      <c r="AK58" s="4">
        <v>6.4750199999999994E-2</v>
      </c>
      <c r="AL58" s="4">
        <v>7.0912000000000003E-2</v>
      </c>
      <c r="AM58" s="4">
        <v>7.7653399999999997E-2</v>
      </c>
      <c r="AN58" s="4">
        <v>8.4950499999999998E-2</v>
      </c>
      <c r="AO58" s="4">
        <v>9.2598600000000003E-2</v>
      </c>
      <c r="AP58" s="4">
        <v>0.100434</v>
      </c>
      <c r="AQ58" s="4">
        <v>0.10809000000000001</v>
      </c>
      <c r="AR58" s="4">
        <v>0.11564099999999999</v>
      </c>
      <c r="AS58" s="4">
        <v>0.123201</v>
      </c>
      <c r="AT58" s="4">
        <v>0.13114899999999999</v>
      </c>
      <c r="AU58" s="4">
        <v>0.139347</v>
      </c>
      <c r="AV58" s="4">
        <v>0.14774899999999999</v>
      </c>
      <c r="AW58" s="4">
        <v>0.15623999999999999</v>
      </c>
      <c r="AX58" s="4">
        <v>0.16508200000000001</v>
      </c>
      <c r="AY58" s="4">
        <v>0.17419399999999999</v>
      </c>
      <c r="AZ58" s="4">
        <v>0.18351200000000001</v>
      </c>
      <c r="BA58" s="4">
        <v>0.19292599999999999</v>
      </c>
      <c r="BB58" s="4">
        <v>0.20264399999999999</v>
      </c>
      <c r="BC58" s="4">
        <v>0.212695</v>
      </c>
      <c r="BD58" s="4">
        <v>0.22303500000000001</v>
      </c>
      <c r="BE58" s="4">
        <v>0.233623</v>
      </c>
      <c r="BF58" s="4">
        <v>0.24458299999999999</v>
      </c>
      <c r="BG58" s="4">
        <v>0.25602200000000003</v>
      </c>
      <c r="BH58" s="4">
        <v>0.267961</v>
      </c>
      <c r="BI58" s="4">
        <v>0.28044000000000002</v>
      </c>
      <c r="BJ58" s="4">
        <v>0.29358400000000001</v>
      </c>
      <c r="BK58" s="4">
        <v>0.30754700000000001</v>
      </c>
      <c r="BL58" s="4">
        <v>0.32247500000000001</v>
      </c>
      <c r="BM58" s="4">
        <v>0.338366</v>
      </c>
      <c r="BN58" s="4">
        <v>0.3553</v>
      </c>
      <c r="BO58" s="4">
        <v>0.373247</v>
      </c>
      <c r="BP58" s="4">
        <v>0.39230799999999999</v>
      </c>
      <c r="BQ58" s="4">
        <v>0.41222199999999998</v>
      </c>
      <c r="BR58" s="4">
        <v>0.43277199999999999</v>
      </c>
      <c r="BS58" s="4">
        <v>0.45357999999999998</v>
      </c>
      <c r="BT58" s="4">
        <v>0.47454200000000002</v>
      </c>
      <c r="BU58" s="4">
        <v>0.49543300000000001</v>
      </c>
      <c r="BV58" s="4">
        <v>0.51600400000000002</v>
      </c>
      <c r="BW58" s="4">
        <v>0.53610199999999997</v>
      </c>
      <c r="BX58" s="4">
        <v>0.555616</v>
      </c>
      <c r="BY58" s="4">
        <v>0.57496100000000006</v>
      </c>
      <c r="BZ58" s="4">
        <v>0.59401899999999996</v>
      </c>
      <c r="CA58" s="4">
        <v>0.61292599999999997</v>
      </c>
      <c r="CB58" s="4">
        <v>0.63090999999999997</v>
      </c>
      <c r="CC58" s="4">
        <v>0.64837599999999995</v>
      </c>
      <c r="CD58" s="4">
        <v>0.66534800000000005</v>
      </c>
      <c r="CE58" s="4">
        <v>0.68252599999999997</v>
      </c>
      <c r="CF58" s="4">
        <v>0.69964800000000005</v>
      </c>
      <c r="CG58" s="4">
        <v>0.716808</v>
      </c>
      <c r="CH58" s="4">
        <v>0.73576699999999995</v>
      </c>
      <c r="CI58" s="4">
        <v>0.75989200000000001</v>
      </c>
      <c r="CJ58" s="4">
        <v>0.79491299999999998</v>
      </c>
      <c r="CK58" s="4">
        <v>0.84457099999999996</v>
      </c>
      <c r="CL58" s="4">
        <v>0.91034800000000005</v>
      </c>
      <c r="CM58" s="4">
        <v>0.98894300000000002</v>
      </c>
      <c r="CN58" s="4">
        <v>1.0748599999999999</v>
      </c>
      <c r="CO58" s="4">
        <v>1.1634599999999999</v>
      </c>
      <c r="CP58" s="4">
        <v>1.25349</v>
      </c>
      <c r="CQ58" s="4">
        <v>1.3495200000000001</v>
      </c>
      <c r="CR58" s="4">
        <v>1.4590799999999999</v>
      </c>
      <c r="CS58" s="4">
        <v>1.5908599999999999</v>
      </c>
      <c r="CT58" s="4">
        <v>1.7518100000000001</v>
      </c>
      <c r="CU58" s="4">
        <v>1.9463900000000001</v>
      </c>
      <c r="CV58" s="4">
        <v>2.1779000000000002</v>
      </c>
      <c r="CW58" s="4">
        <v>2.4483799999999998</v>
      </c>
      <c r="CX58" s="4">
        <v>2.7585299999999999</v>
      </c>
      <c r="CY58" s="4">
        <v>3.1047899999999999</v>
      </c>
      <c r="CZ58" s="4">
        <v>3.4762499999999998</v>
      </c>
      <c r="DA58" s="4">
        <v>3.85283</v>
      </c>
      <c r="DB58" s="4">
        <v>4.2051600000000002</v>
      </c>
      <c r="DC58" s="4">
        <v>4.4974299999999996</v>
      </c>
      <c r="DD58" s="4">
        <v>4.6922499999999996</v>
      </c>
      <c r="DE58" s="4">
        <v>4.7572900000000002</v>
      </c>
      <c r="DF58" s="4">
        <v>4.6729799999999999</v>
      </c>
      <c r="DG58" s="4">
        <v>4.4390700000000001</v>
      </c>
      <c r="DH58" s="4">
        <v>4.0773400000000004</v>
      </c>
      <c r="DI58" s="4">
        <v>3.6280299999999999</v>
      </c>
      <c r="DJ58" s="4">
        <v>3.1397599999999999</v>
      </c>
      <c r="DK58" s="4">
        <v>2.65611</v>
      </c>
      <c r="DL58" s="4">
        <v>2.2052900000000002</v>
      </c>
      <c r="DM58" s="4">
        <v>1.7968299999999999</v>
      </c>
      <c r="DN58" s="4">
        <v>1.42625</v>
      </c>
      <c r="DO58" s="4">
        <v>1.0861400000000001</v>
      </c>
      <c r="DP58" s="4">
        <v>0.77546199999999998</v>
      </c>
      <c r="DQ58" s="4">
        <v>0.50350200000000001</v>
      </c>
      <c r="DR58" s="4">
        <v>0.28611399999999998</v>
      </c>
      <c r="DS58" s="4">
        <v>0.13514399999999999</v>
      </c>
      <c r="DT58" s="4">
        <v>5.0650399999999998E-2</v>
      </c>
      <c r="DU58" s="4">
        <v>1.41484E-2</v>
      </c>
      <c r="DV58" s="4">
        <v>2.8546499999999998E-3</v>
      </c>
      <c r="DW58" s="4">
        <v>3.4996300000000001E-4</v>
      </c>
      <c r="DX58" s="37">
        <v>1.7E-5</v>
      </c>
      <c r="DY58" s="4">
        <v>0</v>
      </c>
      <c r="DZ58" s="4">
        <v>0</v>
      </c>
      <c r="EA58" s="4">
        <v>0</v>
      </c>
      <c r="EB58" s="4">
        <v>0</v>
      </c>
      <c r="EC58" s="4">
        <v>0</v>
      </c>
      <c r="ED58" s="4">
        <v>0</v>
      </c>
      <c r="EE58" s="4">
        <v>0</v>
      </c>
      <c r="EF58" s="4">
        <v>0</v>
      </c>
    </row>
    <row r="59" spans="1:137" x14ac:dyDescent="0.2">
      <c r="A59" s="1" t="s">
        <v>82</v>
      </c>
      <c r="B59" s="1" t="s">
        <v>30</v>
      </c>
      <c r="C59" s="1" t="s">
        <v>87</v>
      </c>
      <c r="D59" s="1">
        <v>160</v>
      </c>
      <c r="E59" s="1">
        <v>6416</v>
      </c>
      <c r="F59" s="1">
        <v>6.4160000000000004</v>
      </c>
      <c r="G59" s="1">
        <v>126.586</v>
      </c>
      <c r="H59" s="1">
        <v>4.4695951369999998</v>
      </c>
      <c r="I59" s="1">
        <v>28.092936000000002</v>
      </c>
      <c r="J59" s="1">
        <v>67.437468949999996</v>
      </c>
      <c r="L59" s="40"/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3.7633499999999999E-4</v>
      </c>
      <c r="V59" s="4">
        <v>4.8098299999999999E-4</v>
      </c>
      <c r="W59" s="4">
        <v>7.4818900000000002E-4</v>
      </c>
      <c r="X59" s="4">
        <v>1.4582900000000001E-3</v>
      </c>
      <c r="Y59" s="4">
        <v>3.0555700000000001E-3</v>
      </c>
      <c r="Z59" s="4">
        <v>5.8335000000000001E-3</v>
      </c>
      <c r="AA59" s="4">
        <v>9.3425699999999997E-3</v>
      </c>
      <c r="AB59" s="4">
        <v>1.28194E-2</v>
      </c>
      <c r="AC59" s="4">
        <v>1.6274299999999998E-2</v>
      </c>
      <c r="AD59" s="4">
        <v>2.00404E-2</v>
      </c>
      <c r="AE59" s="4">
        <v>2.41871E-2</v>
      </c>
      <c r="AF59" s="4">
        <v>2.8371799999999999E-2</v>
      </c>
      <c r="AG59" s="4">
        <v>3.2563099999999998E-2</v>
      </c>
      <c r="AH59" s="4">
        <v>3.6937200000000003E-2</v>
      </c>
      <c r="AI59" s="4">
        <v>4.1532199999999998E-2</v>
      </c>
      <c r="AJ59" s="4">
        <v>4.6380900000000003E-2</v>
      </c>
      <c r="AK59" s="4">
        <v>5.1599199999999998E-2</v>
      </c>
      <c r="AL59" s="4">
        <v>5.7416599999999998E-2</v>
      </c>
      <c r="AM59" s="4">
        <v>6.3964099999999996E-2</v>
      </c>
      <c r="AN59" s="4">
        <v>7.1245000000000003E-2</v>
      </c>
      <c r="AO59" s="4">
        <v>7.90212E-2</v>
      </c>
      <c r="AP59" s="4">
        <v>8.7123699999999998E-2</v>
      </c>
      <c r="AQ59" s="4">
        <v>9.5254500000000006E-2</v>
      </c>
      <c r="AR59" s="4">
        <v>0.10348599999999999</v>
      </c>
      <c r="AS59" s="4">
        <v>0.11182599999999999</v>
      </c>
      <c r="AT59" s="4">
        <v>0.120577</v>
      </c>
      <c r="AU59" s="4">
        <v>0.12967500000000001</v>
      </c>
      <c r="AV59" s="4">
        <v>0.139101</v>
      </c>
      <c r="AW59" s="4">
        <v>0.148729</v>
      </c>
      <c r="AX59" s="4">
        <v>0.15865199999999999</v>
      </c>
      <c r="AY59" s="4">
        <v>0.168849</v>
      </c>
      <c r="AZ59" s="4">
        <v>0.17929800000000001</v>
      </c>
      <c r="BA59" s="4">
        <v>0.18994800000000001</v>
      </c>
      <c r="BB59" s="4">
        <v>0.20080999999999999</v>
      </c>
      <c r="BC59" s="4">
        <v>0.211924</v>
      </c>
      <c r="BD59" s="4">
        <v>0.22328600000000001</v>
      </c>
      <c r="BE59" s="4">
        <v>0.234955</v>
      </c>
      <c r="BF59" s="4">
        <v>0.246919</v>
      </c>
      <c r="BG59" s="4">
        <v>0.25924900000000001</v>
      </c>
      <c r="BH59" s="4">
        <v>0.27196799999999999</v>
      </c>
      <c r="BI59" s="4">
        <v>0.28521999999999997</v>
      </c>
      <c r="BJ59" s="4">
        <v>0.299097</v>
      </c>
      <c r="BK59" s="4">
        <v>0.31369599999999997</v>
      </c>
      <c r="BL59" s="4">
        <v>0.32908900000000002</v>
      </c>
      <c r="BM59" s="4">
        <v>0.345335</v>
      </c>
      <c r="BN59" s="4">
        <v>0.36255799999999999</v>
      </c>
      <c r="BO59" s="4">
        <v>0.38071500000000003</v>
      </c>
      <c r="BP59" s="4">
        <v>0.39975899999999998</v>
      </c>
      <c r="BQ59" s="4">
        <v>0.41935800000000001</v>
      </c>
      <c r="BR59" s="4">
        <v>0.43932100000000002</v>
      </c>
      <c r="BS59" s="4">
        <v>0.459314</v>
      </c>
      <c r="BT59" s="4">
        <v>0.479128</v>
      </c>
      <c r="BU59" s="4">
        <v>0.498359</v>
      </c>
      <c r="BV59" s="4">
        <v>0.51674399999999998</v>
      </c>
      <c r="BW59" s="4">
        <v>0.53429599999999999</v>
      </c>
      <c r="BX59" s="4">
        <v>0.55121100000000001</v>
      </c>
      <c r="BY59" s="4">
        <v>0.56792399999999998</v>
      </c>
      <c r="BZ59" s="4">
        <v>0.58435099999999995</v>
      </c>
      <c r="CA59" s="4">
        <v>0.60078299999999996</v>
      </c>
      <c r="CB59" s="4">
        <v>0.61728300000000003</v>
      </c>
      <c r="CC59" s="4">
        <v>0.63506200000000002</v>
      </c>
      <c r="CD59" s="4">
        <v>0.65463899999999997</v>
      </c>
      <c r="CE59" s="4">
        <v>0.67647400000000002</v>
      </c>
      <c r="CF59" s="4">
        <v>0.699986</v>
      </c>
      <c r="CG59" s="4">
        <v>0.72524</v>
      </c>
      <c r="CH59" s="4">
        <v>0.75415399999999999</v>
      </c>
      <c r="CI59" s="4">
        <v>0.78978599999999999</v>
      </c>
      <c r="CJ59" s="4">
        <v>0.83614999999999995</v>
      </c>
      <c r="CK59" s="4">
        <v>0.89447600000000005</v>
      </c>
      <c r="CL59" s="4">
        <v>0.96379499999999996</v>
      </c>
      <c r="CM59" s="4">
        <v>1.0404</v>
      </c>
      <c r="CN59" s="4">
        <v>1.1203700000000001</v>
      </c>
      <c r="CO59" s="4">
        <v>1.20113</v>
      </c>
      <c r="CP59" s="4">
        <v>1.28071</v>
      </c>
      <c r="CQ59" s="4">
        <v>1.3573500000000001</v>
      </c>
      <c r="CR59" s="4">
        <v>1.42767</v>
      </c>
      <c r="CS59" s="4">
        <v>1.48916</v>
      </c>
      <c r="CT59" s="4">
        <v>1.5440799999999999</v>
      </c>
      <c r="CU59" s="4">
        <v>1.6030800000000001</v>
      </c>
      <c r="CV59" s="4">
        <v>1.68527</v>
      </c>
      <c r="CW59" s="4">
        <v>1.81196</v>
      </c>
      <c r="CX59" s="4">
        <v>1.9978800000000001</v>
      </c>
      <c r="CY59" s="4">
        <v>2.2425299999999999</v>
      </c>
      <c r="CZ59" s="4">
        <v>2.5257900000000002</v>
      </c>
      <c r="DA59" s="4">
        <v>2.8120400000000001</v>
      </c>
      <c r="DB59" s="4">
        <v>3.0633499999999998</v>
      </c>
      <c r="DC59" s="4">
        <v>3.2569400000000002</v>
      </c>
      <c r="DD59" s="4">
        <v>3.3963399999999999</v>
      </c>
      <c r="DE59" s="4">
        <v>3.5069499999999998</v>
      </c>
      <c r="DF59" s="4">
        <v>3.6189399999999998</v>
      </c>
      <c r="DG59" s="4">
        <v>3.7461600000000002</v>
      </c>
      <c r="DH59" s="4">
        <v>3.8736000000000002</v>
      </c>
      <c r="DI59" s="4">
        <v>3.9604499999999998</v>
      </c>
      <c r="DJ59" s="4">
        <v>3.9558</v>
      </c>
      <c r="DK59" s="4">
        <v>3.8220200000000002</v>
      </c>
      <c r="DL59" s="4">
        <v>3.5505300000000002</v>
      </c>
      <c r="DM59" s="4">
        <v>3.1652499999999999</v>
      </c>
      <c r="DN59" s="4">
        <v>2.7127500000000002</v>
      </c>
      <c r="DO59" s="4">
        <v>2.2457699999999998</v>
      </c>
      <c r="DP59" s="4">
        <v>1.8088</v>
      </c>
      <c r="DQ59" s="4">
        <v>1.42831</v>
      </c>
      <c r="DR59" s="4">
        <v>1.10971</v>
      </c>
      <c r="DS59" s="4">
        <v>0.84166200000000002</v>
      </c>
      <c r="DT59" s="4">
        <v>0.60835499999999998</v>
      </c>
      <c r="DU59" s="4">
        <v>0.39512399999999998</v>
      </c>
      <c r="DV59" s="4">
        <v>0.205043</v>
      </c>
      <c r="DW59" s="4">
        <v>7.4874899999999994E-2</v>
      </c>
      <c r="DX59" s="4">
        <v>1.4124899999999999E-2</v>
      </c>
      <c r="DY59" s="4">
        <v>1.1451499999999999E-3</v>
      </c>
      <c r="DZ59" s="4">
        <v>0</v>
      </c>
      <c r="EA59" s="4">
        <v>0</v>
      </c>
      <c r="EB59" s="4">
        <v>0</v>
      </c>
      <c r="EC59" s="4">
        <v>0</v>
      </c>
      <c r="ED59" s="4">
        <v>0</v>
      </c>
      <c r="EE59" s="4">
        <v>0</v>
      </c>
      <c r="EF59" s="4">
        <v>0</v>
      </c>
    </row>
    <row r="60" spans="1:137" x14ac:dyDescent="0.2">
      <c r="A60" s="1" t="s">
        <v>82</v>
      </c>
      <c r="B60" s="1" t="s">
        <v>30</v>
      </c>
      <c r="C60" s="1" t="s">
        <v>87</v>
      </c>
      <c r="D60" s="1">
        <v>165</v>
      </c>
      <c r="E60" s="1">
        <v>6665</v>
      </c>
      <c r="F60" s="1">
        <v>6.665</v>
      </c>
      <c r="G60" s="1">
        <v>188.14699999999999</v>
      </c>
      <c r="H60" s="1">
        <v>3.2954096260000001</v>
      </c>
      <c r="I60" s="1">
        <v>17.905532000000001</v>
      </c>
      <c r="J60" s="1">
        <v>78.799041000000003</v>
      </c>
      <c r="L60" s="40"/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2.3593999999999999E-4</v>
      </c>
      <c r="V60" s="4">
        <v>3.0176600000000002E-4</v>
      </c>
      <c r="W60" s="4">
        <v>4.7013099999999999E-4</v>
      </c>
      <c r="X60" s="4">
        <v>9.1443899999999996E-4</v>
      </c>
      <c r="Y60" s="4">
        <v>1.9147299999999999E-3</v>
      </c>
      <c r="Z60" s="4">
        <v>3.66687E-3</v>
      </c>
      <c r="AA60" s="4">
        <v>5.9182000000000002E-3</v>
      </c>
      <c r="AB60" s="4">
        <v>8.1830500000000007E-3</v>
      </c>
      <c r="AC60" s="4">
        <v>1.0456E-2</v>
      </c>
      <c r="AD60" s="4">
        <v>1.2949499999999999E-2</v>
      </c>
      <c r="AE60" s="4">
        <v>1.5733799999999999E-2</v>
      </c>
      <c r="AF60" s="4">
        <v>1.8581199999999999E-2</v>
      </c>
      <c r="AG60" s="4">
        <v>2.14548E-2</v>
      </c>
      <c r="AH60" s="4">
        <v>2.4475199999999999E-2</v>
      </c>
      <c r="AI60" s="4">
        <v>2.7708799999999999E-2</v>
      </c>
      <c r="AJ60" s="4">
        <v>3.1162599999999999E-2</v>
      </c>
      <c r="AK60" s="4">
        <v>3.4916599999999999E-2</v>
      </c>
      <c r="AL60" s="4">
        <v>3.9123600000000001E-2</v>
      </c>
      <c r="AM60" s="4">
        <v>4.39265E-2</v>
      </c>
      <c r="AN60" s="4">
        <v>4.9335999999999998E-2</v>
      </c>
      <c r="AO60" s="4">
        <v>5.51665E-2</v>
      </c>
      <c r="AP60" s="4">
        <v>6.1280599999999998E-2</v>
      </c>
      <c r="AQ60" s="4">
        <v>6.7442799999999997E-2</v>
      </c>
      <c r="AR60" s="4">
        <v>7.3736300000000005E-2</v>
      </c>
      <c r="AS60" s="4">
        <v>8.0159900000000006E-2</v>
      </c>
      <c r="AT60" s="4">
        <v>8.6941900000000003E-2</v>
      </c>
      <c r="AU60" s="4">
        <v>9.4023899999999994E-2</v>
      </c>
      <c r="AV60" s="4">
        <v>0.10141699999999999</v>
      </c>
      <c r="AW60" s="4">
        <v>0.109041</v>
      </c>
      <c r="AX60" s="4">
        <v>0.11694</v>
      </c>
      <c r="AY60" s="4">
        <v>0.12509600000000001</v>
      </c>
      <c r="AZ60" s="4">
        <v>0.13348699999999999</v>
      </c>
      <c r="BA60" s="4">
        <v>0.14210300000000001</v>
      </c>
      <c r="BB60" s="4">
        <v>0.150917</v>
      </c>
      <c r="BC60" s="4">
        <v>0.15994700000000001</v>
      </c>
      <c r="BD60" s="4">
        <v>0.16913700000000001</v>
      </c>
      <c r="BE60" s="4">
        <v>0.178532</v>
      </c>
      <c r="BF60" s="4">
        <v>0.18806800000000001</v>
      </c>
      <c r="BG60" s="4">
        <v>0.19777700000000001</v>
      </c>
      <c r="BH60" s="4">
        <v>0.20757900000000001</v>
      </c>
      <c r="BI60" s="4">
        <v>0.21753600000000001</v>
      </c>
      <c r="BJ60" s="4">
        <v>0.22765099999999999</v>
      </c>
      <c r="BK60" s="4">
        <v>0.23797599999999999</v>
      </c>
      <c r="BL60" s="4">
        <v>0.24849199999999999</v>
      </c>
      <c r="BM60" s="4">
        <v>0.25917800000000002</v>
      </c>
      <c r="BN60" s="4">
        <v>0.27008300000000002</v>
      </c>
      <c r="BO60" s="4">
        <v>0.28120499999999998</v>
      </c>
      <c r="BP60" s="4">
        <v>0.29257699999999998</v>
      </c>
      <c r="BQ60" s="4">
        <v>0.30397400000000002</v>
      </c>
      <c r="BR60" s="4">
        <v>0.31528699999999998</v>
      </c>
      <c r="BS60" s="4">
        <v>0.32631599999999999</v>
      </c>
      <c r="BT60" s="4">
        <v>0.33710099999999998</v>
      </c>
      <c r="BU60" s="4">
        <v>0.34749999999999998</v>
      </c>
      <c r="BV60" s="4">
        <v>0.35741400000000001</v>
      </c>
      <c r="BW60" s="4">
        <v>0.36682799999999999</v>
      </c>
      <c r="BX60" s="4">
        <v>0.37593300000000002</v>
      </c>
      <c r="BY60" s="4">
        <v>0.38522400000000001</v>
      </c>
      <c r="BZ60" s="4">
        <v>0.39477400000000001</v>
      </c>
      <c r="CA60" s="4">
        <v>0.40468199999999999</v>
      </c>
      <c r="CB60" s="4">
        <v>0.41439100000000001</v>
      </c>
      <c r="CC60" s="4">
        <v>0.42421799999999998</v>
      </c>
      <c r="CD60" s="4">
        <v>0.43406099999999997</v>
      </c>
      <c r="CE60" s="4">
        <v>0.44395000000000001</v>
      </c>
      <c r="CF60" s="4">
        <v>0.452654</v>
      </c>
      <c r="CG60" s="4">
        <v>0.459117</v>
      </c>
      <c r="CH60" s="4">
        <v>0.46416400000000002</v>
      </c>
      <c r="CI60" s="4">
        <v>0.47098499999999999</v>
      </c>
      <c r="CJ60" s="4">
        <v>0.48541299999999998</v>
      </c>
      <c r="CK60" s="4">
        <v>0.511714</v>
      </c>
      <c r="CL60" s="4">
        <v>0.55137199999999997</v>
      </c>
      <c r="CM60" s="4">
        <v>0.60064200000000001</v>
      </c>
      <c r="CN60" s="4">
        <v>0.65266299999999999</v>
      </c>
      <c r="CO60" s="4">
        <v>0.70100799999999996</v>
      </c>
      <c r="CP60" s="4">
        <v>0.74304000000000003</v>
      </c>
      <c r="CQ60" s="4">
        <v>0.782945</v>
      </c>
      <c r="CR60" s="4">
        <v>0.82949899999999999</v>
      </c>
      <c r="CS60" s="4">
        <v>0.89339400000000002</v>
      </c>
      <c r="CT60" s="4">
        <v>0.983178</v>
      </c>
      <c r="CU60" s="4">
        <v>1.1025799999999999</v>
      </c>
      <c r="CV60" s="4">
        <v>1.25074</v>
      </c>
      <c r="CW60" s="4">
        <v>1.4232400000000001</v>
      </c>
      <c r="CX60" s="4">
        <v>1.6156200000000001</v>
      </c>
      <c r="CY60" s="4">
        <v>1.8257699999999999</v>
      </c>
      <c r="CZ60" s="4">
        <v>2.0545200000000001</v>
      </c>
      <c r="DA60" s="4">
        <v>2.3044899999999999</v>
      </c>
      <c r="DB60" s="4">
        <v>2.5766800000000001</v>
      </c>
      <c r="DC60" s="4">
        <v>2.86748</v>
      </c>
      <c r="DD60" s="4">
        <v>3.1665800000000002</v>
      </c>
      <c r="DE60" s="4">
        <v>3.4566300000000001</v>
      </c>
      <c r="DF60" s="4">
        <v>3.7157</v>
      </c>
      <c r="DG60" s="4">
        <v>3.9211399999999998</v>
      </c>
      <c r="DH60" s="4">
        <v>4.05457</v>
      </c>
      <c r="DI60" s="4">
        <v>4.1055900000000003</v>
      </c>
      <c r="DJ60" s="4">
        <v>4.0730599999999999</v>
      </c>
      <c r="DK60" s="4">
        <v>3.9637199999999999</v>
      </c>
      <c r="DL60" s="4">
        <v>3.7885900000000001</v>
      </c>
      <c r="DM60" s="4">
        <v>3.5603099999999999</v>
      </c>
      <c r="DN60" s="4">
        <v>3.2918799999999999</v>
      </c>
      <c r="DO60" s="4">
        <v>2.9983</v>
      </c>
      <c r="DP60" s="4">
        <v>2.6966700000000001</v>
      </c>
      <c r="DQ60" s="4">
        <v>2.4054000000000002</v>
      </c>
      <c r="DR60" s="4">
        <v>2.1394299999999999</v>
      </c>
      <c r="DS60" s="4">
        <v>1.90648</v>
      </c>
      <c r="DT60" s="4">
        <v>1.70211</v>
      </c>
      <c r="DU60" s="4">
        <v>1.5119</v>
      </c>
      <c r="DV60" s="4">
        <v>1.31599</v>
      </c>
      <c r="DW60" s="4">
        <v>1.1057999999999999</v>
      </c>
      <c r="DX60" s="4">
        <v>0.88591299999999995</v>
      </c>
      <c r="DY60" s="4">
        <v>0.67816699999999996</v>
      </c>
      <c r="DZ60" s="4">
        <v>0.50556900000000005</v>
      </c>
      <c r="EA60" s="4">
        <v>0.38833699999999999</v>
      </c>
      <c r="EB60" s="4">
        <v>0.324436</v>
      </c>
      <c r="EC60" s="4">
        <v>0.30162299999999997</v>
      </c>
      <c r="ED60" s="4">
        <v>0.29955900000000002</v>
      </c>
      <c r="EE60" s="4">
        <v>0.30292999999999998</v>
      </c>
      <c r="EF60" s="4">
        <v>0.31411699999999998</v>
      </c>
    </row>
    <row r="61" spans="1:137" x14ac:dyDescent="0.2">
      <c r="A61" s="1" t="s">
        <v>82</v>
      </c>
      <c r="B61" s="1" t="s">
        <v>30</v>
      </c>
      <c r="C61" s="1" t="s">
        <v>87</v>
      </c>
      <c r="D61" s="1">
        <v>170</v>
      </c>
      <c r="E61" s="1">
        <v>6915</v>
      </c>
      <c r="F61" s="1">
        <v>6.915</v>
      </c>
      <c r="G61" s="1">
        <v>89.619100000000003</v>
      </c>
      <c r="H61" s="1">
        <v>5.9362909510000001</v>
      </c>
      <c r="I61" s="1">
        <v>34.227499999999999</v>
      </c>
      <c r="J61" s="1">
        <v>59.836205730000003</v>
      </c>
      <c r="L61" s="40"/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7.7596999999999996E-4</v>
      </c>
      <c r="V61" s="4">
        <v>9.3787099999999995E-4</v>
      </c>
      <c r="W61" s="4">
        <v>1.3641300000000001E-3</v>
      </c>
      <c r="X61" s="4">
        <v>2.51856E-3</v>
      </c>
      <c r="Y61" s="4">
        <v>5.33432E-3</v>
      </c>
      <c r="Z61" s="4">
        <v>1.0569E-2</v>
      </c>
      <c r="AA61" s="4">
        <v>1.7619300000000001E-2</v>
      </c>
      <c r="AB61" s="4">
        <v>2.43822E-2</v>
      </c>
      <c r="AC61" s="4">
        <v>3.07756E-2</v>
      </c>
      <c r="AD61" s="4">
        <v>3.7394200000000002E-2</v>
      </c>
      <c r="AE61" s="4">
        <v>4.4541299999999999E-2</v>
      </c>
      <c r="AF61" s="4">
        <v>5.1509100000000002E-2</v>
      </c>
      <c r="AG61" s="4">
        <v>5.81652E-2</v>
      </c>
      <c r="AH61" s="4">
        <v>6.5068000000000001E-2</v>
      </c>
      <c r="AI61" s="4">
        <v>7.1661000000000002E-2</v>
      </c>
      <c r="AJ61" s="4">
        <v>7.8228599999999995E-2</v>
      </c>
      <c r="AK61" s="4">
        <v>8.49491E-2</v>
      </c>
      <c r="AL61" s="4">
        <v>9.2589500000000005E-2</v>
      </c>
      <c r="AM61" s="4">
        <v>0.10083399999999999</v>
      </c>
      <c r="AN61" s="4">
        <v>0.109681</v>
      </c>
      <c r="AO61" s="4">
        <v>0.118865</v>
      </c>
      <c r="AP61" s="4">
        <v>0.12818299999999999</v>
      </c>
      <c r="AQ61" s="4">
        <v>0.13719999999999999</v>
      </c>
      <c r="AR61" s="4">
        <v>0.14596200000000001</v>
      </c>
      <c r="AS61" s="4">
        <v>0.15474299999999999</v>
      </c>
      <c r="AT61" s="4">
        <v>0.163969</v>
      </c>
      <c r="AU61" s="4">
        <v>0.17352699999999999</v>
      </c>
      <c r="AV61" s="4">
        <v>0.18332399999999999</v>
      </c>
      <c r="AW61" s="4">
        <v>0.19326399999999999</v>
      </c>
      <c r="AX61" s="4">
        <v>0.20374</v>
      </c>
      <c r="AY61" s="4">
        <v>0.21466099999999999</v>
      </c>
      <c r="AZ61" s="4">
        <v>0.22598599999999999</v>
      </c>
      <c r="BA61" s="4">
        <v>0.23751700000000001</v>
      </c>
      <c r="BB61" s="4">
        <v>0.24967700000000001</v>
      </c>
      <c r="BC61" s="4">
        <v>0.26246999999999998</v>
      </c>
      <c r="BD61" s="4">
        <v>0.27596599999999999</v>
      </c>
      <c r="BE61" s="4">
        <v>0.289964</v>
      </c>
      <c r="BF61" s="4">
        <v>0.30474600000000002</v>
      </c>
      <c r="BG61" s="4">
        <v>0.320322</v>
      </c>
      <c r="BH61" s="4">
        <v>0.33681299999999997</v>
      </c>
      <c r="BI61" s="4">
        <v>0.35411199999999998</v>
      </c>
      <c r="BJ61" s="4">
        <v>0.37238199999999999</v>
      </c>
      <c r="BK61" s="4">
        <v>0.391656</v>
      </c>
      <c r="BL61" s="4">
        <v>0.41208299999999998</v>
      </c>
      <c r="BM61" s="4">
        <v>0.43359599999999998</v>
      </c>
      <c r="BN61" s="4">
        <v>0.45618599999999998</v>
      </c>
      <c r="BO61" s="4">
        <v>0.47973300000000002</v>
      </c>
      <c r="BP61" s="4">
        <v>0.50423099999999998</v>
      </c>
      <c r="BQ61" s="4">
        <v>0.52949599999999997</v>
      </c>
      <c r="BR61" s="4">
        <v>0.55526200000000003</v>
      </c>
      <c r="BS61" s="4">
        <v>0.58119399999999999</v>
      </c>
      <c r="BT61" s="4">
        <v>0.60704199999999997</v>
      </c>
      <c r="BU61" s="4">
        <v>0.63267899999999999</v>
      </c>
      <c r="BV61" s="4">
        <v>0.65786100000000003</v>
      </c>
      <c r="BW61" s="4">
        <v>0.68250500000000003</v>
      </c>
      <c r="BX61" s="4">
        <v>0.70634699999999995</v>
      </c>
      <c r="BY61" s="4">
        <v>0.72960000000000003</v>
      </c>
      <c r="BZ61" s="4">
        <v>0.75211700000000004</v>
      </c>
      <c r="CA61" s="4">
        <v>0.77405100000000004</v>
      </c>
      <c r="CB61" s="4">
        <v>0.79484100000000002</v>
      </c>
      <c r="CC61" s="4">
        <v>0.81467000000000001</v>
      </c>
      <c r="CD61" s="4">
        <v>0.83363699999999996</v>
      </c>
      <c r="CE61" s="4">
        <v>0.852576</v>
      </c>
      <c r="CF61" s="4">
        <v>0.872062</v>
      </c>
      <c r="CG61" s="4">
        <v>0.89287799999999995</v>
      </c>
      <c r="CH61" s="4">
        <v>0.91672799999999999</v>
      </c>
      <c r="CI61" s="4">
        <v>0.94615000000000005</v>
      </c>
      <c r="CJ61" s="4">
        <v>0.98527900000000002</v>
      </c>
      <c r="CK61" s="4">
        <v>1.03711</v>
      </c>
      <c r="CL61" s="4">
        <v>1.10311</v>
      </c>
      <c r="CM61" s="4">
        <v>1.1811700000000001</v>
      </c>
      <c r="CN61" s="4">
        <v>1.26712</v>
      </c>
      <c r="CO61" s="4">
        <v>1.3568899999999999</v>
      </c>
      <c r="CP61" s="4">
        <v>1.4489099999999999</v>
      </c>
      <c r="CQ61" s="4">
        <v>1.5463199999999999</v>
      </c>
      <c r="CR61" s="4">
        <v>1.6552800000000001</v>
      </c>
      <c r="CS61" s="4">
        <v>1.7833399999999999</v>
      </c>
      <c r="CT61" s="4">
        <v>1.93642</v>
      </c>
      <c r="CU61" s="4">
        <v>2.1173700000000002</v>
      </c>
      <c r="CV61" s="4">
        <v>2.3259099999999999</v>
      </c>
      <c r="CW61" s="4">
        <v>2.55857</v>
      </c>
      <c r="CX61" s="4">
        <v>2.8096000000000001</v>
      </c>
      <c r="CY61" s="4">
        <v>3.0704099999999999</v>
      </c>
      <c r="CZ61" s="4">
        <v>3.3288799999999998</v>
      </c>
      <c r="DA61" s="4">
        <v>3.5683099999999999</v>
      </c>
      <c r="DB61" s="4">
        <v>3.7679900000000002</v>
      </c>
      <c r="DC61" s="4">
        <v>3.90726</v>
      </c>
      <c r="DD61" s="4">
        <v>3.9715199999999999</v>
      </c>
      <c r="DE61" s="4">
        <v>3.9569999999999999</v>
      </c>
      <c r="DF61" s="4">
        <v>3.87012</v>
      </c>
      <c r="DG61" s="4">
        <v>3.7211799999999999</v>
      </c>
      <c r="DH61" s="4">
        <v>3.5166599999999999</v>
      </c>
      <c r="DI61" s="4">
        <v>3.2567200000000001</v>
      </c>
      <c r="DJ61" s="4">
        <v>2.9379200000000001</v>
      </c>
      <c r="DK61" s="4">
        <v>2.5609899999999999</v>
      </c>
      <c r="DL61" s="4">
        <v>2.1377299999999999</v>
      </c>
      <c r="DM61" s="4">
        <v>1.6891400000000001</v>
      </c>
      <c r="DN61" s="4">
        <v>1.24411</v>
      </c>
      <c r="DO61" s="4">
        <v>0.83498000000000006</v>
      </c>
      <c r="DP61" s="4">
        <v>0.489232</v>
      </c>
      <c r="DQ61" s="4">
        <v>0.22627700000000001</v>
      </c>
      <c r="DR61" s="4">
        <v>7.2756600000000005E-2</v>
      </c>
      <c r="DS61" s="4">
        <v>1.2141600000000001E-2</v>
      </c>
      <c r="DT61" s="4">
        <v>7.9853400000000005E-4</v>
      </c>
      <c r="DU61" s="4">
        <v>0</v>
      </c>
      <c r="DV61" s="4">
        <v>0</v>
      </c>
      <c r="DW61" s="4">
        <v>0</v>
      </c>
      <c r="DX61" s="4">
        <v>0</v>
      </c>
      <c r="DY61" s="4">
        <v>0</v>
      </c>
      <c r="DZ61" s="4">
        <v>0</v>
      </c>
      <c r="EA61" s="4">
        <v>0</v>
      </c>
      <c r="EB61" s="4">
        <v>0</v>
      </c>
      <c r="EC61" s="4">
        <v>0</v>
      </c>
      <c r="ED61" s="4">
        <v>0</v>
      </c>
      <c r="EE61" s="4">
        <v>0</v>
      </c>
      <c r="EF61" s="4">
        <v>0</v>
      </c>
    </row>
    <row r="62" spans="1:137" x14ac:dyDescent="0.2">
      <c r="A62" s="1" t="s">
        <v>82</v>
      </c>
      <c r="B62" s="1" t="s">
        <v>30</v>
      </c>
      <c r="C62" s="1" t="s">
        <v>87</v>
      </c>
      <c r="D62" s="1">
        <v>175</v>
      </c>
      <c r="E62" s="1">
        <v>7171</v>
      </c>
      <c r="F62" s="1">
        <v>7.1710000000000003</v>
      </c>
      <c r="G62" s="1">
        <v>144.77000000000001</v>
      </c>
      <c r="H62" s="1">
        <v>3.8731115049999998</v>
      </c>
      <c r="I62" s="1">
        <v>24.968115000000001</v>
      </c>
      <c r="J62" s="1">
        <v>71.158784019999999</v>
      </c>
      <c r="L62" s="40"/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3.7478499999999998E-4</v>
      </c>
      <c r="V62" s="4">
        <v>4.7036000000000002E-4</v>
      </c>
      <c r="W62" s="4">
        <v>7.1643E-4</v>
      </c>
      <c r="X62" s="4">
        <v>1.37404E-3</v>
      </c>
      <c r="Y62" s="4">
        <v>2.8894300000000001E-3</v>
      </c>
      <c r="Z62" s="4">
        <v>5.5800499999999996E-3</v>
      </c>
      <c r="AA62" s="4">
        <v>9.0461099999999996E-3</v>
      </c>
      <c r="AB62" s="4">
        <v>1.24417E-2</v>
      </c>
      <c r="AC62" s="4">
        <v>1.5757799999999999E-2</v>
      </c>
      <c r="AD62" s="4">
        <v>1.9310500000000001E-2</v>
      </c>
      <c r="AE62" s="4">
        <v>2.3199999999999998E-2</v>
      </c>
      <c r="AF62" s="4">
        <v>2.7076900000000001E-2</v>
      </c>
      <c r="AG62" s="4">
        <v>3.09123E-2</v>
      </c>
      <c r="AH62" s="4">
        <v>3.4888599999999999E-2</v>
      </c>
      <c r="AI62" s="4">
        <v>3.8969499999999997E-2</v>
      </c>
      <c r="AJ62" s="4">
        <v>4.3188499999999998E-2</v>
      </c>
      <c r="AK62" s="4">
        <v>4.7687199999999999E-2</v>
      </c>
      <c r="AL62" s="4">
        <v>5.2712099999999998E-2</v>
      </c>
      <c r="AM62" s="4">
        <v>5.8326700000000002E-2</v>
      </c>
      <c r="AN62" s="4">
        <v>6.4518699999999998E-2</v>
      </c>
      <c r="AO62" s="4">
        <v>7.1093600000000007E-2</v>
      </c>
      <c r="AP62" s="4">
        <v>7.7905699999999994E-2</v>
      </c>
      <c r="AQ62" s="4">
        <v>8.4651900000000002E-2</v>
      </c>
      <c r="AR62" s="4">
        <v>9.1417399999999996E-2</v>
      </c>
      <c r="AS62" s="4">
        <v>9.8241200000000001E-2</v>
      </c>
      <c r="AT62" s="4">
        <v>0.105431</v>
      </c>
      <c r="AU62" s="4">
        <v>0.11287800000000001</v>
      </c>
      <c r="AV62" s="4">
        <v>0.120573</v>
      </c>
      <c r="AW62" s="4">
        <v>0.128414</v>
      </c>
      <c r="AX62" s="4">
        <v>0.136549</v>
      </c>
      <c r="AY62" s="4">
        <v>0.144928</v>
      </c>
      <c r="AZ62" s="4">
        <v>0.15350900000000001</v>
      </c>
      <c r="BA62" s="4">
        <v>0.162243</v>
      </c>
      <c r="BB62" s="4">
        <v>0.171209</v>
      </c>
      <c r="BC62" s="4">
        <v>0.18044399999999999</v>
      </c>
      <c r="BD62" s="4">
        <v>0.18989500000000001</v>
      </c>
      <c r="BE62" s="4">
        <v>0.19958699999999999</v>
      </c>
      <c r="BF62" s="4">
        <v>0.20954800000000001</v>
      </c>
      <c r="BG62" s="4">
        <v>0.21987499999999999</v>
      </c>
      <c r="BH62" s="4">
        <v>0.23053599999999999</v>
      </c>
      <c r="BI62" s="4">
        <v>0.24160200000000001</v>
      </c>
      <c r="BJ62" s="4">
        <v>0.253139</v>
      </c>
      <c r="BK62" s="4">
        <v>0.26528400000000002</v>
      </c>
      <c r="BL62" s="4">
        <v>0.27809899999999999</v>
      </c>
      <c r="BM62" s="4">
        <v>0.29158000000000001</v>
      </c>
      <c r="BN62" s="4">
        <v>0.30576799999999998</v>
      </c>
      <c r="BO62" s="4">
        <v>0.320662</v>
      </c>
      <c r="BP62" s="4">
        <v>0.33631800000000001</v>
      </c>
      <c r="BQ62" s="4">
        <v>0.35249000000000003</v>
      </c>
      <c r="BR62" s="4">
        <v>0.36897200000000002</v>
      </c>
      <c r="BS62" s="4">
        <v>0.385459</v>
      </c>
      <c r="BT62" s="4">
        <v>0.40193800000000002</v>
      </c>
      <c r="BU62" s="4">
        <v>0.41828500000000002</v>
      </c>
      <c r="BV62" s="4">
        <v>0.43438900000000003</v>
      </c>
      <c r="BW62" s="4">
        <v>0.45019799999999999</v>
      </c>
      <c r="BX62" s="4">
        <v>0.465866</v>
      </c>
      <c r="BY62" s="4">
        <v>0.48200300000000001</v>
      </c>
      <c r="BZ62" s="4">
        <v>0.498892</v>
      </c>
      <c r="CA62" s="4">
        <v>0.51688599999999996</v>
      </c>
      <c r="CB62" s="4">
        <v>0.53561599999999998</v>
      </c>
      <c r="CC62" s="4">
        <v>0.55560900000000002</v>
      </c>
      <c r="CD62" s="4">
        <v>0.57714699999999997</v>
      </c>
      <c r="CE62" s="4">
        <v>0.60074399999999994</v>
      </c>
      <c r="CF62" s="4">
        <v>0.62551599999999996</v>
      </c>
      <c r="CG62" s="4">
        <v>0.65027000000000001</v>
      </c>
      <c r="CH62" s="4">
        <v>0.67526399999999998</v>
      </c>
      <c r="CI62" s="4">
        <v>0.70313499999999995</v>
      </c>
      <c r="CJ62" s="4">
        <v>0.73967499999999997</v>
      </c>
      <c r="CK62" s="4">
        <v>0.78965700000000005</v>
      </c>
      <c r="CL62" s="4">
        <v>0.85500100000000001</v>
      </c>
      <c r="CM62" s="4">
        <v>0.93168200000000001</v>
      </c>
      <c r="CN62" s="4">
        <v>1.01162</v>
      </c>
      <c r="CO62" s="4">
        <v>1.0867599999999999</v>
      </c>
      <c r="CP62" s="4">
        <v>1.1531499999999999</v>
      </c>
      <c r="CQ62" s="4">
        <v>1.21454</v>
      </c>
      <c r="CR62" s="4">
        <v>1.2799100000000001</v>
      </c>
      <c r="CS62" s="4">
        <v>1.35991</v>
      </c>
      <c r="CT62" s="4">
        <v>1.4620599999999999</v>
      </c>
      <c r="CU62" s="4">
        <v>1.5877600000000001</v>
      </c>
      <c r="CV62" s="4">
        <v>1.7332000000000001</v>
      </c>
      <c r="CW62" s="4">
        <v>1.8914500000000001</v>
      </c>
      <c r="CX62" s="4">
        <v>2.0568300000000002</v>
      </c>
      <c r="CY62" s="4">
        <v>2.2271200000000002</v>
      </c>
      <c r="CZ62" s="4">
        <v>2.4025500000000002</v>
      </c>
      <c r="DA62" s="4">
        <v>2.5820400000000001</v>
      </c>
      <c r="DB62" s="4">
        <v>2.7589700000000001</v>
      </c>
      <c r="DC62" s="4">
        <v>2.9225500000000002</v>
      </c>
      <c r="DD62" s="4">
        <v>3.0656300000000001</v>
      </c>
      <c r="DE62" s="4">
        <v>3.1937000000000002</v>
      </c>
      <c r="DF62" s="4">
        <v>3.3262800000000001</v>
      </c>
      <c r="DG62" s="4">
        <v>3.4856099999999999</v>
      </c>
      <c r="DH62" s="4">
        <v>3.6781000000000001</v>
      </c>
      <c r="DI62" s="4">
        <v>3.8800400000000002</v>
      </c>
      <c r="DJ62" s="4">
        <v>4.0380399999999996</v>
      </c>
      <c r="DK62" s="4">
        <v>4.0879899999999996</v>
      </c>
      <c r="DL62" s="4">
        <v>3.9833500000000002</v>
      </c>
      <c r="DM62" s="4">
        <v>3.71732</v>
      </c>
      <c r="DN62" s="4">
        <v>3.3247800000000001</v>
      </c>
      <c r="DO62" s="4">
        <v>2.8666399999999999</v>
      </c>
      <c r="DP62" s="4">
        <v>2.40326</v>
      </c>
      <c r="DQ62" s="4">
        <v>1.9763599999999999</v>
      </c>
      <c r="DR62" s="4">
        <v>1.60114</v>
      </c>
      <c r="DS62" s="4">
        <v>1.2737400000000001</v>
      </c>
      <c r="DT62" s="4">
        <v>0.98267400000000005</v>
      </c>
      <c r="DU62" s="4">
        <v>0.71935899999999997</v>
      </c>
      <c r="DV62" s="4">
        <v>0.475296</v>
      </c>
      <c r="DW62" s="4">
        <v>0.27820499999999998</v>
      </c>
      <c r="DX62" s="4">
        <v>0.14068600000000001</v>
      </c>
      <c r="DY62" s="4">
        <v>6.1642200000000001E-2</v>
      </c>
      <c r="DZ62" s="4">
        <v>2.0269200000000001E-2</v>
      </c>
      <c r="EA62" s="4">
        <v>3.6921200000000001E-3</v>
      </c>
      <c r="EB62" s="4">
        <v>2.7049499999999999E-4</v>
      </c>
      <c r="EC62" s="4">
        <v>0</v>
      </c>
      <c r="ED62" s="4">
        <v>0</v>
      </c>
      <c r="EE62" s="4">
        <v>0</v>
      </c>
      <c r="EF62" s="4">
        <v>0</v>
      </c>
    </row>
    <row r="63" spans="1:137" x14ac:dyDescent="0.2">
      <c r="A63" s="1" t="s">
        <v>82</v>
      </c>
      <c r="B63" s="1" t="s">
        <v>40</v>
      </c>
      <c r="C63" s="1" t="s">
        <v>86</v>
      </c>
      <c r="D63" s="1">
        <v>5</v>
      </c>
      <c r="E63" s="1">
        <v>53</v>
      </c>
      <c r="F63" s="1">
        <v>5.2999999999999999E-2</v>
      </c>
      <c r="G63" s="1">
        <v>121.96299999999999</v>
      </c>
      <c r="H63" s="1">
        <v>5.2545916950000002</v>
      </c>
      <c r="I63" s="1">
        <v>29.3385</v>
      </c>
      <c r="J63" s="1">
        <v>65.406899999999993</v>
      </c>
      <c r="L63" s="40"/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3.6726199999999998E-4</v>
      </c>
      <c r="V63" s="4">
        <v>4.5751E-4</v>
      </c>
      <c r="W63" s="4">
        <v>6.9355299999999996E-4</v>
      </c>
      <c r="X63" s="4">
        <v>1.3169900000000001E-3</v>
      </c>
      <c r="Y63" s="4">
        <v>2.7694099999999999E-3</v>
      </c>
      <c r="Z63" s="4">
        <v>5.4071400000000004E-3</v>
      </c>
      <c r="AA63" s="4">
        <v>8.9657299999999999E-3</v>
      </c>
      <c r="AB63" s="4">
        <v>1.2571300000000001E-2</v>
      </c>
      <c r="AC63" s="4">
        <v>1.6166199999999999E-2</v>
      </c>
      <c r="AD63" s="4">
        <v>2.0050200000000001E-2</v>
      </c>
      <c r="AE63" s="4">
        <v>2.44464E-2</v>
      </c>
      <c r="AF63" s="4">
        <v>2.89646E-2</v>
      </c>
      <c r="AG63" s="4">
        <v>3.3490100000000002E-2</v>
      </c>
      <c r="AH63" s="4">
        <v>3.8226200000000002E-2</v>
      </c>
      <c r="AI63" s="4">
        <v>4.3302100000000003E-2</v>
      </c>
      <c r="AJ63" s="4">
        <v>4.87246E-2</v>
      </c>
      <c r="AK63" s="4">
        <v>5.4620799999999997E-2</v>
      </c>
      <c r="AL63" s="4">
        <v>6.1244399999999997E-2</v>
      </c>
      <c r="AM63" s="4">
        <v>6.8887500000000004E-2</v>
      </c>
      <c r="AN63" s="4">
        <v>7.75613E-2</v>
      </c>
      <c r="AO63" s="4">
        <v>8.6940799999999999E-2</v>
      </c>
      <c r="AP63" s="4">
        <v>9.6729599999999999E-2</v>
      </c>
      <c r="AQ63" s="4">
        <v>0.10652300000000001</v>
      </c>
      <c r="AR63" s="4">
        <v>0.11645999999999999</v>
      </c>
      <c r="AS63" s="4">
        <v>0.12656700000000001</v>
      </c>
      <c r="AT63" s="4">
        <v>0.137237</v>
      </c>
      <c r="AU63" s="4">
        <v>0.148394</v>
      </c>
      <c r="AV63" s="4">
        <v>0.16005900000000001</v>
      </c>
      <c r="AW63" s="4">
        <v>0.172099</v>
      </c>
      <c r="AX63" s="4">
        <v>0.18459700000000001</v>
      </c>
      <c r="AY63" s="4">
        <v>0.197542</v>
      </c>
      <c r="AZ63" s="4">
        <v>0.21093700000000001</v>
      </c>
      <c r="BA63" s="4">
        <v>0.224773</v>
      </c>
      <c r="BB63" s="4">
        <v>0.239042</v>
      </c>
      <c r="BC63" s="4">
        <v>0.25382100000000002</v>
      </c>
      <c r="BD63" s="4">
        <v>0.26912599999999998</v>
      </c>
      <c r="BE63" s="4">
        <v>0.28509099999999998</v>
      </c>
      <c r="BF63" s="4">
        <v>0.30168800000000001</v>
      </c>
      <c r="BG63" s="4">
        <v>0.31902900000000001</v>
      </c>
      <c r="BH63" s="4">
        <v>0.33712599999999998</v>
      </c>
      <c r="BI63" s="4">
        <v>0.35620299999999999</v>
      </c>
      <c r="BJ63" s="4">
        <v>0.37637399999999999</v>
      </c>
      <c r="BK63" s="4">
        <v>0.39782099999999998</v>
      </c>
      <c r="BL63" s="4">
        <v>0.42057800000000001</v>
      </c>
      <c r="BM63" s="4">
        <v>0.444691</v>
      </c>
      <c r="BN63" s="4">
        <v>0.47021200000000002</v>
      </c>
      <c r="BO63" s="4">
        <v>0.49703999999999998</v>
      </c>
      <c r="BP63" s="4">
        <v>0.52494799999999997</v>
      </c>
      <c r="BQ63" s="4">
        <v>0.55330199999999996</v>
      </c>
      <c r="BR63" s="4">
        <v>0.58151799999999998</v>
      </c>
      <c r="BS63" s="4">
        <v>0.60886799999999996</v>
      </c>
      <c r="BT63" s="4">
        <v>0.63489899999999999</v>
      </c>
      <c r="BU63" s="4">
        <v>0.65897300000000003</v>
      </c>
      <c r="BV63" s="4">
        <v>0.68067999999999995</v>
      </c>
      <c r="BW63" s="4">
        <v>0.69991000000000003</v>
      </c>
      <c r="BX63" s="4">
        <v>0.71704599999999996</v>
      </c>
      <c r="BY63" s="4">
        <v>0.73283900000000002</v>
      </c>
      <c r="BZ63" s="4">
        <v>0.74747699999999995</v>
      </c>
      <c r="CA63" s="4">
        <v>0.76109099999999996</v>
      </c>
      <c r="CB63" s="4">
        <v>0.77317400000000003</v>
      </c>
      <c r="CC63" s="4">
        <v>0.784474</v>
      </c>
      <c r="CD63" s="4">
        <v>0.79528100000000002</v>
      </c>
      <c r="CE63" s="4">
        <v>0.80566800000000005</v>
      </c>
      <c r="CF63" s="4">
        <v>0.81355999999999995</v>
      </c>
      <c r="CG63" s="4">
        <v>0.81654800000000005</v>
      </c>
      <c r="CH63" s="4">
        <v>0.81454000000000004</v>
      </c>
      <c r="CI63" s="4">
        <v>0.81103800000000004</v>
      </c>
      <c r="CJ63" s="4">
        <v>0.81376999999999999</v>
      </c>
      <c r="CK63" s="4">
        <v>0.82938800000000001</v>
      </c>
      <c r="CL63" s="4">
        <v>0.86124500000000004</v>
      </c>
      <c r="CM63" s="4">
        <v>0.90632900000000005</v>
      </c>
      <c r="CN63" s="4">
        <v>0.95756799999999997</v>
      </c>
      <c r="CO63" s="4">
        <v>1.00831</v>
      </c>
      <c r="CP63" s="4">
        <v>1.0561199999999999</v>
      </c>
      <c r="CQ63" s="4">
        <v>1.1059600000000001</v>
      </c>
      <c r="CR63" s="4">
        <v>1.1668000000000001</v>
      </c>
      <c r="CS63" s="4">
        <v>1.2479</v>
      </c>
      <c r="CT63" s="4">
        <v>1.3542400000000001</v>
      </c>
      <c r="CU63" s="4">
        <v>1.4846900000000001</v>
      </c>
      <c r="CV63" s="4">
        <v>1.6344099999999999</v>
      </c>
      <c r="CW63" s="4">
        <v>1.7980700000000001</v>
      </c>
      <c r="CX63" s="4">
        <v>1.9739899999999999</v>
      </c>
      <c r="CY63" s="4">
        <v>2.1644899999999998</v>
      </c>
      <c r="CZ63" s="4">
        <v>2.37276</v>
      </c>
      <c r="DA63" s="4">
        <v>2.5982699999999999</v>
      </c>
      <c r="DB63" s="4">
        <v>2.83257</v>
      </c>
      <c r="DC63" s="4">
        <v>3.0598000000000001</v>
      </c>
      <c r="DD63" s="4">
        <v>3.2610999999999999</v>
      </c>
      <c r="DE63" s="4">
        <v>3.4213499999999999</v>
      </c>
      <c r="DF63" s="4">
        <v>3.53409</v>
      </c>
      <c r="DG63" s="4">
        <v>3.6013999999999999</v>
      </c>
      <c r="DH63" s="4">
        <v>3.6295799999999998</v>
      </c>
      <c r="DI63" s="4">
        <v>3.62283</v>
      </c>
      <c r="DJ63" s="4">
        <v>3.57884</v>
      </c>
      <c r="DK63" s="4">
        <v>3.48807</v>
      </c>
      <c r="DL63" s="4">
        <v>3.3369399999999998</v>
      </c>
      <c r="DM63" s="4">
        <v>3.1143999999999998</v>
      </c>
      <c r="DN63" s="4">
        <v>2.81867</v>
      </c>
      <c r="DO63" s="4">
        <v>2.4611200000000002</v>
      </c>
      <c r="DP63" s="4">
        <v>2.06603</v>
      </c>
      <c r="DQ63" s="4">
        <v>1.66313</v>
      </c>
      <c r="DR63" s="4">
        <v>1.27698</v>
      </c>
      <c r="DS63" s="4">
        <v>0.92449199999999998</v>
      </c>
      <c r="DT63" s="4">
        <v>0.61452200000000001</v>
      </c>
      <c r="DU63" s="4">
        <v>0.35007700000000003</v>
      </c>
      <c r="DV63" s="4">
        <v>0.15492900000000001</v>
      </c>
      <c r="DW63" s="4">
        <v>4.6072599999999998E-2</v>
      </c>
      <c r="DX63" s="4">
        <v>7.4012000000000001E-3</v>
      </c>
      <c r="DY63" s="4">
        <v>5.0105799999999997E-4</v>
      </c>
      <c r="DZ63" s="4">
        <v>0</v>
      </c>
      <c r="EA63" s="4">
        <v>0</v>
      </c>
      <c r="EB63" s="4">
        <v>0</v>
      </c>
      <c r="EC63" s="4">
        <v>0</v>
      </c>
      <c r="ED63" s="4">
        <v>0</v>
      </c>
      <c r="EE63" s="4">
        <v>0</v>
      </c>
      <c r="EF63" s="4">
        <v>0</v>
      </c>
      <c r="EG63" s="4">
        <v>0</v>
      </c>
    </row>
    <row r="64" spans="1:137" x14ac:dyDescent="0.2">
      <c r="A64" s="1" t="s">
        <v>82</v>
      </c>
      <c r="B64" s="1" t="s">
        <v>40</v>
      </c>
      <c r="C64" s="1" t="s">
        <v>86</v>
      </c>
      <c r="D64" s="1">
        <v>10</v>
      </c>
      <c r="E64" s="1">
        <v>144</v>
      </c>
      <c r="F64" s="1">
        <v>0.14399999999999999</v>
      </c>
      <c r="G64" s="1">
        <v>84.066699999999997</v>
      </c>
      <c r="H64" s="1">
        <v>6.7914153730000004</v>
      </c>
      <c r="I64" s="1">
        <v>36.818544000000003</v>
      </c>
      <c r="J64" s="1">
        <v>56.390053270000003</v>
      </c>
      <c r="L64" s="40"/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3.4778599999999999E-4</v>
      </c>
      <c r="V64" s="4">
        <v>4.38653E-4</v>
      </c>
      <c r="W64" s="4">
        <v>6.7744400000000003E-4</v>
      </c>
      <c r="X64" s="4">
        <v>1.2979700000000001E-3</v>
      </c>
      <c r="Y64" s="4">
        <v>2.7196199999999999E-3</v>
      </c>
      <c r="Z64" s="4">
        <v>5.2990499999999996E-3</v>
      </c>
      <c r="AA64" s="4">
        <v>8.8561500000000001E-3</v>
      </c>
      <c r="AB64" s="4">
        <v>1.26106E-2</v>
      </c>
      <c r="AC64" s="4">
        <v>1.6484100000000002E-2</v>
      </c>
      <c r="AD64" s="4">
        <v>2.0766099999999999E-2</v>
      </c>
      <c r="AE64" s="4">
        <v>2.57545E-2</v>
      </c>
      <c r="AF64" s="4">
        <v>3.1047499999999999E-2</v>
      </c>
      <c r="AG64" s="4">
        <v>3.6461199999999999E-2</v>
      </c>
      <c r="AH64" s="4">
        <v>4.2191300000000001E-2</v>
      </c>
      <c r="AI64" s="4">
        <v>4.8586600000000001E-2</v>
      </c>
      <c r="AJ64" s="4">
        <v>5.5620299999999998E-2</v>
      </c>
      <c r="AK64" s="4">
        <v>6.3399999999999998E-2</v>
      </c>
      <c r="AL64" s="4">
        <v>7.21527E-2</v>
      </c>
      <c r="AM64" s="4">
        <v>8.2442199999999993E-2</v>
      </c>
      <c r="AN64" s="4">
        <v>9.4300599999999998E-2</v>
      </c>
      <c r="AO64" s="4">
        <v>0.107251</v>
      </c>
      <c r="AP64" s="4">
        <v>0.12080399999999999</v>
      </c>
      <c r="AQ64" s="4">
        <v>0.134433</v>
      </c>
      <c r="AR64" s="4">
        <v>0.14829200000000001</v>
      </c>
      <c r="AS64" s="4">
        <v>0.16239999999999999</v>
      </c>
      <c r="AT64" s="4">
        <v>0.17721899999999999</v>
      </c>
      <c r="AU64" s="4">
        <v>0.19270200000000001</v>
      </c>
      <c r="AV64" s="4">
        <v>0.20883599999999999</v>
      </c>
      <c r="AW64" s="4">
        <v>0.22545999999999999</v>
      </c>
      <c r="AX64" s="4">
        <v>0.242559</v>
      </c>
      <c r="AY64" s="4">
        <v>0.26016699999999998</v>
      </c>
      <c r="AZ64" s="4">
        <v>0.27827600000000002</v>
      </c>
      <c r="BA64" s="4">
        <v>0.29690800000000001</v>
      </c>
      <c r="BB64" s="4">
        <v>0.31594499999999998</v>
      </c>
      <c r="BC64" s="4">
        <v>0.33552199999999999</v>
      </c>
      <c r="BD64" s="4">
        <v>0.35569800000000001</v>
      </c>
      <c r="BE64" s="4">
        <v>0.37669599999999998</v>
      </c>
      <c r="BF64" s="4">
        <v>0.39845700000000001</v>
      </c>
      <c r="BG64" s="4">
        <v>0.42114800000000002</v>
      </c>
      <c r="BH64" s="4">
        <v>0.44485799999999998</v>
      </c>
      <c r="BI64" s="4">
        <v>0.46990300000000002</v>
      </c>
      <c r="BJ64" s="4">
        <v>0.49642700000000001</v>
      </c>
      <c r="BK64" s="4">
        <v>0.52460700000000005</v>
      </c>
      <c r="BL64" s="4">
        <v>0.55447900000000006</v>
      </c>
      <c r="BM64" s="4">
        <v>0.58604500000000004</v>
      </c>
      <c r="BN64" s="4">
        <v>0.619259</v>
      </c>
      <c r="BO64" s="4">
        <v>0.65380700000000003</v>
      </c>
      <c r="BP64" s="4">
        <v>0.68918100000000004</v>
      </c>
      <c r="BQ64" s="4">
        <v>0.72443400000000002</v>
      </c>
      <c r="BR64" s="4">
        <v>0.75867499999999999</v>
      </c>
      <c r="BS64" s="4">
        <v>0.79086299999999998</v>
      </c>
      <c r="BT64" s="4">
        <v>0.82024200000000003</v>
      </c>
      <c r="BU64" s="4">
        <v>0.84597299999999997</v>
      </c>
      <c r="BV64" s="4">
        <v>0.867618</v>
      </c>
      <c r="BW64" s="4">
        <v>0.88521899999999998</v>
      </c>
      <c r="BX64" s="4">
        <v>0.89936499999999997</v>
      </c>
      <c r="BY64" s="4">
        <v>0.91096200000000005</v>
      </c>
      <c r="BZ64" s="4">
        <v>0.92029499999999997</v>
      </c>
      <c r="CA64" s="4">
        <v>0.92767599999999995</v>
      </c>
      <c r="CB64" s="4">
        <v>0.93302200000000002</v>
      </c>
      <c r="CC64" s="4">
        <v>0.93770600000000004</v>
      </c>
      <c r="CD64" s="4">
        <v>0.94274500000000006</v>
      </c>
      <c r="CE64" s="4">
        <v>0.94893700000000003</v>
      </c>
      <c r="CF64" s="4">
        <v>0.95526500000000003</v>
      </c>
      <c r="CG64" s="4">
        <v>0.96073600000000003</v>
      </c>
      <c r="CH64" s="4">
        <v>0.96672899999999995</v>
      </c>
      <c r="CI64" s="4">
        <v>0.97738100000000006</v>
      </c>
      <c r="CJ64" s="4">
        <v>0.99947299999999994</v>
      </c>
      <c r="CK64" s="4">
        <v>1.0373000000000001</v>
      </c>
      <c r="CL64" s="4">
        <v>1.0911900000000001</v>
      </c>
      <c r="CM64" s="4">
        <v>1.15587</v>
      </c>
      <c r="CN64" s="4">
        <v>1.2238</v>
      </c>
      <c r="CO64" s="4">
        <v>1.2897700000000001</v>
      </c>
      <c r="CP64" s="4">
        <v>1.3535999999999999</v>
      </c>
      <c r="CQ64" s="4">
        <v>1.42127</v>
      </c>
      <c r="CR64" s="4">
        <v>1.50038</v>
      </c>
      <c r="CS64" s="4">
        <v>1.5965</v>
      </c>
      <c r="CT64" s="4">
        <v>1.7103600000000001</v>
      </c>
      <c r="CU64" s="4">
        <v>1.8378099999999999</v>
      </c>
      <c r="CV64" s="4">
        <v>1.9732099999999999</v>
      </c>
      <c r="CW64" s="4">
        <v>2.1122100000000001</v>
      </c>
      <c r="CX64" s="4">
        <v>2.2548400000000002</v>
      </c>
      <c r="CY64" s="4">
        <v>2.4050699999999998</v>
      </c>
      <c r="CZ64" s="4">
        <v>2.56548</v>
      </c>
      <c r="DA64" s="4">
        <v>2.7279499999999999</v>
      </c>
      <c r="DB64" s="4">
        <v>2.8656899999999998</v>
      </c>
      <c r="DC64" s="4">
        <v>2.9403199999999998</v>
      </c>
      <c r="DD64" s="4">
        <v>2.92631</v>
      </c>
      <c r="DE64" s="4">
        <v>2.8395899999999998</v>
      </c>
      <c r="DF64" s="4">
        <v>2.7403400000000002</v>
      </c>
      <c r="DG64" s="4">
        <v>2.6989200000000002</v>
      </c>
      <c r="DH64" s="4">
        <v>2.7480500000000001</v>
      </c>
      <c r="DI64" s="4">
        <v>2.8509799999999998</v>
      </c>
      <c r="DJ64" s="4">
        <v>2.9054600000000002</v>
      </c>
      <c r="DK64" s="4">
        <v>2.7942800000000001</v>
      </c>
      <c r="DL64" s="4">
        <v>2.4616600000000002</v>
      </c>
      <c r="DM64" s="4">
        <v>1.96784</v>
      </c>
      <c r="DN64" s="4">
        <v>1.4631799999999999</v>
      </c>
      <c r="DO64" s="4">
        <v>1.0948</v>
      </c>
      <c r="DP64" s="4">
        <v>0.91804799999999998</v>
      </c>
      <c r="DQ64" s="4">
        <v>0.90055799999999997</v>
      </c>
      <c r="DR64" s="4">
        <v>0.94831600000000005</v>
      </c>
      <c r="DS64" s="4">
        <v>0.94238699999999997</v>
      </c>
      <c r="DT64" s="4">
        <v>0.79739599999999999</v>
      </c>
      <c r="DU64" s="4">
        <v>0.55321100000000001</v>
      </c>
      <c r="DV64" s="4">
        <v>0.33064399999999999</v>
      </c>
      <c r="DW64" s="4">
        <v>0.23108899999999999</v>
      </c>
      <c r="DX64" s="4">
        <v>0.25483</v>
      </c>
      <c r="DY64" s="4">
        <v>0.388179</v>
      </c>
      <c r="DZ64" s="4">
        <v>0.42180499999999999</v>
      </c>
      <c r="EA64" s="4">
        <v>0.28361599999999998</v>
      </c>
      <c r="EB64" s="4">
        <v>7.5382900000000003E-2</v>
      </c>
      <c r="EC64" s="4">
        <v>8.4113699999999996E-3</v>
      </c>
      <c r="ED64" s="4">
        <v>0</v>
      </c>
      <c r="EE64" s="4">
        <v>0</v>
      </c>
      <c r="EF64" s="4">
        <v>0</v>
      </c>
      <c r="EG64" s="4">
        <v>0</v>
      </c>
    </row>
    <row r="65" spans="1:137" x14ac:dyDescent="0.2">
      <c r="A65" s="1" t="s">
        <v>82</v>
      </c>
      <c r="B65" s="1" t="s">
        <v>40</v>
      </c>
      <c r="C65" s="1" t="s">
        <v>86</v>
      </c>
      <c r="D65" s="1">
        <v>15</v>
      </c>
      <c r="E65" s="1">
        <v>245</v>
      </c>
      <c r="F65" s="1">
        <v>0.245</v>
      </c>
      <c r="G65" s="1">
        <v>89.3964</v>
      </c>
      <c r="H65" s="1">
        <v>7.1573219310000002</v>
      </c>
      <c r="I65" s="1">
        <v>36.086236</v>
      </c>
      <c r="J65" s="1">
        <v>56.756416440000002</v>
      </c>
      <c r="L65" s="40"/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9">
        <v>2.4999999999999999E-8</v>
      </c>
      <c r="V65" s="39">
        <v>7.5600000000000005E-7</v>
      </c>
      <c r="W65" s="39">
        <v>7.2400000000000001E-6</v>
      </c>
      <c r="X65" s="39">
        <v>2.9899999999999998E-5</v>
      </c>
      <c r="Y65" s="39">
        <v>6.1199999999999997E-5</v>
      </c>
      <c r="Z65" s="38">
        <v>1.0402E-4</v>
      </c>
      <c r="AA65" s="38">
        <v>2.1034999999999999E-4</v>
      </c>
      <c r="AB65" s="38">
        <v>5.7308000000000001E-4</v>
      </c>
      <c r="AC65" s="38">
        <v>1.4220299999999999E-3</v>
      </c>
      <c r="AD65" s="38">
        <v>2.9571799999999998E-3</v>
      </c>
      <c r="AE65" s="38">
        <v>5.2404900000000004E-3</v>
      </c>
      <c r="AF65" s="38">
        <v>8.3523599999999996E-3</v>
      </c>
      <c r="AG65" s="38">
        <v>1.22462E-2</v>
      </c>
      <c r="AH65" s="38">
        <v>1.6913399999999999E-2</v>
      </c>
      <c r="AI65" s="38">
        <v>2.2612899999999998E-2</v>
      </c>
      <c r="AJ65" s="38">
        <v>2.9579100000000001E-2</v>
      </c>
      <c r="AK65" s="38">
        <v>3.7994E-2</v>
      </c>
      <c r="AL65" s="38">
        <v>4.8031600000000001E-2</v>
      </c>
      <c r="AM65" s="38">
        <v>6.0261200000000001E-2</v>
      </c>
      <c r="AN65" s="38">
        <v>7.4928700000000001E-2</v>
      </c>
      <c r="AO65" s="38">
        <v>9.1568200000000002E-2</v>
      </c>
      <c r="AP65" s="38">
        <v>0.109344</v>
      </c>
      <c r="AQ65" s="38">
        <v>0.12755</v>
      </c>
      <c r="AR65" s="38">
        <v>0.146261</v>
      </c>
      <c r="AS65" s="38">
        <v>0.16559399999999999</v>
      </c>
      <c r="AT65" s="38">
        <v>0.18576799999999999</v>
      </c>
      <c r="AU65" s="38">
        <v>0.20671500000000001</v>
      </c>
      <c r="AV65" s="38">
        <v>0.228354</v>
      </c>
      <c r="AW65" s="38">
        <v>0.25051899999999999</v>
      </c>
      <c r="AX65" s="38">
        <v>0.27296199999999998</v>
      </c>
      <c r="AY65" s="38">
        <v>0.29556399999999999</v>
      </c>
      <c r="AZ65" s="38">
        <v>0.31828499999999998</v>
      </c>
      <c r="BA65" s="38">
        <v>0.341086</v>
      </c>
      <c r="BB65" s="38">
        <v>0.36375400000000002</v>
      </c>
      <c r="BC65" s="38">
        <v>0.38622600000000001</v>
      </c>
      <c r="BD65" s="38">
        <v>0.40858299999999997</v>
      </c>
      <c r="BE65" s="38">
        <v>0.43107400000000001</v>
      </c>
      <c r="BF65" s="38">
        <v>0.45375100000000002</v>
      </c>
      <c r="BG65" s="38">
        <v>0.47676099999999999</v>
      </c>
      <c r="BH65" s="38">
        <v>0.50031999999999999</v>
      </c>
      <c r="BI65" s="38">
        <v>0.52490400000000004</v>
      </c>
      <c r="BJ65" s="38">
        <v>0.55085300000000004</v>
      </c>
      <c r="BK65" s="38">
        <v>0.57843900000000004</v>
      </c>
      <c r="BL65" s="38">
        <v>0.60779700000000003</v>
      </c>
      <c r="BM65" s="38">
        <v>0.63915</v>
      </c>
      <c r="BN65" s="38">
        <v>0.67264299999999999</v>
      </c>
      <c r="BO65" s="38">
        <v>0.70800399999999997</v>
      </c>
      <c r="BP65" s="38">
        <v>0.744421</v>
      </c>
      <c r="BQ65" s="38">
        <v>0.78054800000000002</v>
      </c>
      <c r="BR65" s="38">
        <v>0.81504100000000002</v>
      </c>
      <c r="BS65" s="38">
        <v>0.84642600000000001</v>
      </c>
      <c r="BT65" s="38">
        <v>0.87336800000000003</v>
      </c>
      <c r="BU65" s="38">
        <v>0.89446700000000001</v>
      </c>
      <c r="BV65" s="38">
        <v>0.909192</v>
      </c>
      <c r="BW65" s="38">
        <v>0.91820199999999996</v>
      </c>
      <c r="BX65" s="38">
        <v>0.92340999999999995</v>
      </c>
      <c r="BY65" s="38">
        <v>0.92690899999999998</v>
      </c>
      <c r="BZ65" s="38">
        <v>0.92982399999999998</v>
      </c>
      <c r="CA65" s="38">
        <v>0.93292799999999998</v>
      </c>
      <c r="CB65" s="38">
        <v>0.93686800000000003</v>
      </c>
      <c r="CC65" s="38">
        <v>0.94390399999999997</v>
      </c>
      <c r="CD65" s="38">
        <v>0.95513599999999999</v>
      </c>
      <c r="CE65" s="38">
        <v>0.96918599999999999</v>
      </c>
      <c r="CF65" s="38">
        <v>0.97996899999999998</v>
      </c>
      <c r="CG65" s="38">
        <v>0.98061699999999996</v>
      </c>
      <c r="CH65" s="38">
        <v>0.96957899999999997</v>
      </c>
      <c r="CI65" s="38">
        <v>0.95416999999999996</v>
      </c>
      <c r="CJ65" s="38">
        <v>0.94950500000000004</v>
      </c>
      <c r="CK65" s="38">
        <v>0.96902299999999997</v>
      </c>
      <c r="CL65" s="38">
        <v>1.01817</v>
      </c>
      <c r="CM65" s="38">
        <v>1.08955</v>
      </c>
      <c r="CN65" s="38">
        <v>1.1665700000000001</v>
      </c>
      <c r="CO65" s="38">
        <v>1.2319500000000001</v>
      </c>
      <c r="CP65" s="38">
        <v>1.2764800000000001</v>
      </c>
      <c r="CQ65" s="38">
        <v>1.3048999999999999</v>
      </c>
      <c r="CR65" s="38">
        <v>1.33165</v>
      </c>
      <c r="CS65" s="38">
        <v>1.3737200000000001</v>
      </c>
      <c r="CT65" s="38">
        <v>1.44299</v>
      </c>
      <c r="CU65" s="38">
        <v>1.5415300000000001</v>
      </c>
      <c r="CV65" s="38">
        <v>1.6628099999999999</v>
      </c>
      <c r="CW65" s="38">
        <v>1.79467</v>
      </c>
      <c r="CX65" s="38">
        <v>1.92543</v>
      </c>
      <c r="CY65" s="38">
        <v>2.0484499999999999</v>
      </c>
      <c r="CZ65" s="38">
        <v>2.1626400000000001</v>
      </c>
      <c r="DA65" s="38">
        <v>2.2692700000000001</v>
      </c>
      <c r="DB65" s="38">
        <v>2.3662000000000001</v>
      </c>
      <c r="DC65" s="38">
        <v>2.4462799999999998</v>
      </c>
      <c r="DD65" s="38">
        <v>2.50278</v>
      </c>
      <c r="DE65" s="38">
        <v>2.5386899999999999</v>
      </c>
      <c r="DF65" s="38">
        <v>2.57179</v>
      </c>
      <c r="DG65" s="38">
        <v>2.62751</v>
      </c>
      <c r="DH65" s="38">
        <v>2.7217699999999998</v>
      </c>
      <c r="DI65" s="38">
        <v>2.8443399999999999</v>
      </c>
      <c r="DJ65" s="38">
        <v>2.95424</v>
      </c>
      <c r="DK65" s="38">
        <v>2.99404</v>
      </c>
      <c r="DL65" s="38">
        <v>2.9181400000000002</v>
      </c>
      <c r="DM65" s="38">
        <v>2.7178499999999999</v>
      </c>
      <c r="DN65" s="38">
        <v>2.4261400000000002</v>
      </c>
      <c r="DO65" s="38">
        <v>2.1001599999999998</v>
      </c>
      <c r="DP65" s="38">
        <v>1.79101</v>
      </c>
      <c r="DQ65" s="38">
        <v>1.5242100000000001</v>
      </c>
      <c r="DR65" s="38">
        <v>1.2949200000000001</v>
      </c>
      <c r="DS65" s="38">
        <v>1.0784100000000001</v>
      </c>
      <c r="DT65" s="38">
        <v>0.85301800000000005</v>
      </c>
      <c r="DU65" s="38">
        <v>0.61609499999999995</v>
      </c>
      <c r="DV65" s="38">
        <v>0.38663700000000001</v>
      </c>
      <c r="DW65" s="38">
        <v>0.21094499999999999</v>
      </c>
      <c r="DX65" s="38">
        <v>0.110317</v>
      </c>
      <c r="DY65" s="38">
        <v>7.90357E-2</v>
      </c>
      <c r="DZ65" s="38">
        <v>8.1918199999999997E-2</v>
      </c>
      <c r="EA65" s="38">
        <v>7.4972200000000003E-2</v>
      </c>
      <c r="EB65" s="38">
        <v>4.7419099999999999E-2</v>
      </c>
      <c r="EC65" s="38">
        <v>1.27525E-2</v>
      </c>
      <c r="ED65" s="38">
        <v>1.55674E-3</v>
      </c>
      <c r="EE65" s="38">
        <v>0</v>
      </c>
      <c r="EF65" s="38">
        <v>0</v>
      </c>
      <c r="EG65" s="4">
        <v>0</v>
      </c>
    </row>
    <row r="66" spans="1:137" x14ac:dyDescent="0.2">
      <c r="A66" s="1" t="s">
        <v>82</v>
      </c>
      <c r="B66" s="1" t="s">
        <v>40</v>
      </c>
      <c r="C66" s="1" t="s">
        <v>86</v>
      </c>
      <c r="D66" s="1">
        <v>20</v>
      </c>
      <c r="E66" s="1">
        <v>339</v>
      </c>
      <c r="F66" s="1">
        <v>0.33900000000000002</v>
      </c>
      <c r="L66" s="40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  <c r="BY66" s="38"/>
      <c r="BZ66" s="38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  <c r="CQ66" s="38"/>
      <c r="CR66" s="38"/>
      <c r="CS66" s="38"/>
      <c r="CT66" s="38"/>
      <c r="CU66" s="38"/>
      <c r="CV66" s="38"/>
      <c r="CW66" s="38"/>
      <c r="CX66" s="38"/>
      <c r="CY66" s="38"/>
      <c r="CZ66" s="38"/>
      <c r="DA66" s="38"/>
      <c r="DB66" s="38"/>
      <c r="DC66" s="38"/>
      <c r="DD66" s="38"/>
      <c r="DE66" s="38"/>
      <c r="DF66" s="38"/>
      <c r="DG66" s="38"/>
      <c r="DH66" s="38"/>
      <c r="DI66" s="38"/>
      <c r="DJ66" s="38"/>
      <c r="DK66" s="38"/>
      <c r="DL66" s="38"/>
      <c r="DM66" s="38"/>
      <c r="DN66" s="38"/>
      <c r="DO66" s="38"/>
      <c r="DP66" s="38"/>
      <c r="DQ66" s="38"/>
      <c r="DR66" s="38"/>
      <c r="DS66" s="38"/>
      <c r="DT66" s="38"/>
      <c r="DU66" s="38"/>
      <c r="DV66" s="38"/>
      <c r="DW66" s="38"/>
      <c r="DX66" s="38"/>
      <c r="DY66" s="38"/>
      <c r="DZ66" s="38"/>
      <c r="EA66" s="38"/>
      <c r="EB66" s="38"/>
      <c r="EC66" s="38"/>
      <c r="ED66" s="38"/>
      <c r="EE66" s="38"/>
      <c r="EF66" s="38"/>
      <c r="EG66" s="38"/>
    </row>
    <row r="67" spans="1:137" x14ac:dyDescent="0.2">
      <c r="A67" s="1" t="s">
        <v>82</v>
      </c>
      <c r="B67" s="1" t="s">
        <v>40</v>
      </c>
      <c r="C67" s="1" t="s">
        <v>86</v>
      </c>
      <c r="D67" s="1">
        <v>25</v>
      </c>
      <c r="E67" s="1">
        <v>434</v>
      </c>
      <c r="F67" s="1">
        <v>0.434</v>
      </c>
      <c r="G67" s="1">
        <v>79.107100000000003</v>
      </c>
      <c r="H67" s="1">
        <v>8.1490945690000007</v>
      </c>
      <c r="I67" s="1">
        <v>38.157639000000003</v>
      </c>
      <c r="J67" s="1">
        <v>53.693210980000003</v>
      </c>
      <c r="L67" s="40"/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37">
        <v>7.5728299999999998E-5</v>
      </c>
      <c r="V67" s="4">
        <v>1.03118E-4</v>
      </c>
      <c r="W67" s="4">
        <v>1.7980200000000001E-4</v>
      </c>
      <c r="X67" s="4">
        <v>3.7240999999999999E-4</v>
      </c>
      <c r="Y67" s="4">
        <v>7.6785099999999995E-4</v>
      </c>
      <c r="Z67" s="4">
        <v>1.46868E-3</v>
      </c>
      <c r="AA67" s="4">
        <v>2.5380899999999998E-3</v>
      </c>
      <c r="AB67" s="4">
        <v>4.0057299999999999E-3</v>
      </c>
      <c r="AC67" s="4">
        <v>5.9818500000000004E-3</v>
      </c>
      <c r="AD67" s="4">
        <v>8.6433099999999995E-3</v>
      </c>
      <c r="AE67" s="4">
        <v>1.21373E-2</v>
      </c>
      <c r="AF67" s="4">
        <v>1.64108E-2</v>
      </c>
      <c r="AG67" s="4">
        <v>2.1333600000000001E-2</v>
      </c>
      <c r="AH67" s="4">
        <v>2.6932299999999999E-2</v>
      </c>
      <c r="AI67" s="4">
        <v>3.3659399999999999E-2</v>
      </c>
      <c r="AJ67" s="4">
        <v>4.16295E-2</v>
      </c>
      <c r="AK67" s="4">
        <v>5.0994100000000001E-2</v>
      </c>
      <c r="AL67" s="4">
        <v>6.1895199999999997E-2</v>
      </c>
      <c r="AM67" s="4">
        <v>7.5093999999999994E-2</v>
      </c>
      <c r="AN67" s="4">
        <v>9.0776800000000005E-2</v>
      </c>
      <c r="AO67" s="4">
        <v>0.108406</v>
      </c>
      <c r="AP67" s="4">
        <v>0.127138</v>
      </c>
      <c r="AQ67" s="4">
        <v>0.14627000000000001</v>
      </c>
      <c r="AR67" s="4">
        <v>0.16592499999999999</v>
      </c>
      <c r="AS67" s="4">
        <v>0.18622900000000001</v>
      </c>
      <c r="AT67" s="4">
        <v>0.20749500000000001</v>
      </c>
      <c r="AU67" s="4">
        <v>0.22969400000000001</v>
      </c>
      <c r="AV67" s="4">
        <v>0.252749</v>
      </c>
      <c r="AW67" s="4">
        <v>0.276557</v>
      </c>
      <c r="AX67" s="4">
        <v>0.30088500000000001</v>
      </c>
      <c r="AY67" s="4">
        <v>0.32571</v>
      </c>
      <c r="AZ67" s="4">
        <v>0.35098699999999999</v>
      </c>
      <c r="BA67" s="4">
        <v>0.37677899999999998</v>
      </c>
      <c r="BB67" s="4">
        <v>0.40288000000000002</v>
      </c>
      <c r="BC67" s="4">
        <v>0.42935400000000001</v>
      </c>
      <c r="BD67" s="4">
        <v>0.456285</v>
      </c>
      <c r="BE67" s="4">
        <v>0.48394999999999999</v>
      </c>
      <c r="BF67" s="4">
        <v>0.51234800000000003</v>
      </c>
      <c r="BG67" s="4">
        <v>0.54164999999999996</v>
      </c>
      <c r="BH67" s="4">
        <v>0.57199900000000004</v>
      </c>
      <c r="BI67" s="4">
        <v>0.60373600000000005</v>
      </c>
      <c r="BJ67" s="4">
        <v>0.637069</v>
      </c>
      <c r="BK67" s="4">
        <v>0.67217199999999999</v>
      </c>
      <c r="BL67" s="4">
        <v>0.70904500000000004</v>
      </c>
      <c r="BM67" s="4">
        <v>0.74759699999999996</v>
      </c>
      <c r="BN67" s="4">
        <v>0.78763300000000003</v>
      </c>
      <c r="BO67" s="4">
        <v>0.82863399999999998</v>
      </c>
      <c r="BP67" s="4">
        <v>0.86973199999999995</v>
      </c>
      <c r="BQ67" s="4">
        <v>0.90954800000000002</v>
      </c>
      <c r="BR67" s="4">
        <v>0.94662800000000002</v>
      </c>
      <c r="BS67" s="4">
        <v>0.979406</v>
      </c>
      <c r="BT67" s="4">
        <v>1.00665</v>
      </c>
      <c r="BU67" s="4">
        <v>1.0272699999999999</v>
      </c>
      <c r="BV67" s="4">
        <v>1.0408200000000001</v>
      </c>
      <c r="BW67" s="4">
        <v>1.0475699999999999</v>
      </c>
      <c r="BX67" s="4">
        <v>1.0487299999999999</v>
      </c>
      <c r="BY67" s="4">
        <v>1.0459700000000001</v>
      </c>
      <c r="BZ67" s="4">
        <v>1.04053</v>
      </c>
      <c r="CA67" s="4">
        <v>1.0335099999999999</v>
      </c>
      <c r="CB67" s="4">
        <v>1.0257400000000001</v>
      </c>
      <c r="CC67" s="4">
        <v>1.01949</v>
      </c>
      <c r="CD67" s="4">
        <v>1.0167900000000001</v>
      </c>
      <c r="CE67" s="4">
        <v>1.0186500000000001</v>
      </c>
      <c r="CF67" s="4">
        <v>1.0224299999999999</v>
      </c>
      <c r="CG67" s="4">
        <v>1.02321</v>
      </c>
      <c r="CH67" s="4">
        <v>1.01746</v>
      </c>
      <c r="CI67" s="4">
        <v>1.00657</v>
      </c>
      <c r="CJ67" s="4">
        <v>0.99882400000000005</v>
      </c>
      <c r="CK67" s="4">
        <v>1.0041</v>
      </c>
      <c r="CL67" s="4">
        <v>1.02938</v>
      </c>
      <c r="CM67" s="4">
        <v>1.07345</v>
      </c>
      <c r="CN67" s="4">
        <v>1.1275500000000001</v>
      </c>
      <c r="CO67" s="4">
        <v>1.18001</v>
      </c>
      <c r="CP67" s="4">
        <v>1.2220299999999999</v>
      </c>
      <c r="CQ67" s="4">
        <v>1.2532700000000001</v>
      </c>
      <c r="CR67" s="4">
        <v>1.28044</v>
      </c>
      <c r="CS67" s="4">
        <v>1.3134300000000001</v>
      </c>
      <c r="CT67" s="4">
        <v>1.3601700000000001</v>
      </c>
      <c r="CU67" s="4">
        <v>1.4232</v>
      </c>
      <c r="CV67" s="4">
        <v>1.50068</v>
      </c>
      <c r="CW67" s="4">
        <v>1.5883799999999999</v>
      </c>
      <c r="CX67" s="4">
        <v>1.6832400000000001</v>
      </c>
      <c r="CY67" s="4">
        <v>1.7849200000000001</v>
      </c>
      <c r="CZ67" s="4">
        <v>1.8936200000000001</v>
      </c>
      <c r="DA67" s="4">
        <v>2.00543</v>
      </c>
      <c r="DB67" s="4">
        <v>2.1075499999999998</v>
      </c>
      <c r="DC67" s="4">
        <v>2.18161</v>
      </c>
      <c r="DD67" s="4">
        <v>2.21651</v>
      </c>
      <c r="DE67" s="4">
        <v>2.22383</v>
      </c>
      <c r="DF67" s="4">
        <v>2.24058</v>
      </c>
      <c r="DG67" s="4">
        <v>2.3114599999999998</v>
      </c>
      <c r="DH67" s="4">
        <v>2.4613399999999999</v>
      </c>
      <c r="DI67" s="4">
        <v>2.67232</v>
      </c>
      <c r="DJ67" s="4">
        <v>2.8805800000000001</v>
      </c>
      <c r="DK67" s="4">
        <v>3.0009100000000002</v>
      </c>
      <c r="DL67" s="4">
        <v>2.9712800000000001</v>
      </c>
      <c r="DM67" s="4">
        <v>2.7897799999999999</v>
      </c>
      <c r="DN67" s="4">
        <v>2.5132300000000001</v>
      </c>
      <c r="DO67" s="4">
        <v>2.2193700000000001</v>
      </c>
      <c r="DP67" s="4">
        <v>1.9630300000000001</v>
      </c>
      <c r="DQ67" s="4">
        <v>1.74895</v>
      </c>
      <c r="DR67" s="4">
        <v>1.53796</v>
      </c>
      <c r="DS67" s="4">
        <v>1.2808900000000001</v>
      </c>
      <c r="DT67" s="4">
        <v>0.95437399999999994</v>
      </c>
      <c r="DU67" s="4">
        <v>0.59129299999999996</v>
      </c>
      <c r="DV67" s="4">
        <v>0.273789</v>
      </c>
      <c r="DW67" s="4">
        <v>8.2834900000000003E-2</v>
      </c>
      <c r="DX67" s="4">
        <v>1.27776E-2</v>
      </c>
      <c r="DY67" s="4">
        <v>6.92481E-4</v>
      </c>
      <c r="DZ67" s="4">
        <v>0</v>
      </c>
      <c r="EA67" s="4">
        <v>0</v>
      </c>
      <c r="EB67" s="4">
        <v>0</v>
      </c>
      <c r="EC67" s="4">
        <v>0</v>
      </c>
      <c r="ED67" s="4">
        <v>0</v>
      </c>
      <c r="EE67" s="4">
        <v>0</v>
      </c>
      <c r="EF67" s="4">
        <v>0</v>
      </c>
      <c r="EG67" s="4">
        <v>0</v>
      </c>
    </row>
    <row r="68" spans="1:137" x14ac:dyDescent="0.2">
      <c r="A68" s="1" t="s">
        <v>82</v>
      </c>
      <c r="B68" s="1" t="s">
        <v>40</v>
      </c>
      <c r="C68" s="1" t="s">
        <v>86</v>
      </c>
      <c r="D68" s="1">
        <v>30</v>
      </c>
      <c r="E68" s="1">
        <v>522</v>
      </c>
      <c r="F68" s="1">
        <v>0.52200000000000002</v>
      </c>
      <c r="G68" s="1">
        <v>88.983699999999999</v>
      </c>
      <c r="H68" s="1">
        <v>7.417416298</v>
      </c>
      <c r="I68" s="1">
        <v>37.309790999999997</v>
      </c>
      <c r="J68" s="1">
        <v>55.272783500000003</v>
      </c>
      <c r="L68" s="40"/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37">
        <v>3.4242799999999997E-7</v>
      </c>
      <c r="AB68" s="37">
        <v>9.7540500000000002E-6</v>
      </c>
      <c r="AC68" s="4">
        <v>1.00558E-4</v>
      </c>
      <c r="AD68" s="4">
        <v>5.2631399999999995E-4</v>
      </c>
      <c r="AE68" s="4">
        <v>1.68074E-3</v>
      </c>
      <c r="AF68" s="4">
        <v>3.7795699999999999E-3</v>
      </c>
      <c r="AG68" s="4">
        <v>6.7419200000000002E-3</v>
      </c>
      <c r="AH68" s="4">
        <v>1.0629700000000001E-2</v>
      </c>
      <c r="AI68" s="4">
        <v>1.56857E-2</v>
      </c>
      <c r="AJ68" s="4">
        <v>2.2144799999999999E-2</v>
      </c>
      <c r="AK68" s="4">
        <v>3.0146599999999999E-2</v>
      </c>
      <c r="AL68" s="4">
        <v>4.0088499999999999E-2</v>
      </c>
      <c r="AM68" s="4">
        <v>5.2586599999999997E-2</v>
      </c>
      <c r="AN68" s="4">
        <v>6.7921099999999998E-2</v>
      </c>
      <c r="AO68" s="4">
        <v>8.5580100000000006E-2</v>
      </c>
      <c r="AP68" s="4">
        <v>0.104694</v>
      </c>
      <c r="AQ68" s="4">
        <v>0.12442499999999999</v>
      </c>
      <c r="AR68" s="4">
        <v>0.14474100000000001</v>
      </c>
      <c r="AS68" s="4">
        <v>0.165771</v>
      </c>
      <c r="AT68" s="4">
        <v>0.187831</v>
      </c>
      <c r="AU68" s="4">
        <v>0.21084600000000001</v>
      </c>
      <c r="AV68" s="4">
        <v>0.23464199999999999</v>
      </c>
      <c r="AW68" s="4">
        <v>0.25893699999999997</v>
      </c>
      <c r="AX68" s="4">
        <v>0.28356300000000001</v>
      </c>
      <c r="AY68" s="4">
        <v>0.308421</v>
      </c>
      <c r="AZ68" s="4">
        <v>0.33346799999999999</v>
      </c>
      <c r="BA68" s="4">
        <v>0.35849900000000001</v>
      </c>
      <c r="BB68" s="4">
        <v>0.38336799999999999</v>
      </c>
      <c r="BC68" s="4">
        <v>0.40808499999999998</v>
      </c>
      <c r="BD68" s="4">
        <v>0.43285099999999999</v>
      </c>
      <c r="BE68" s="4">
        <v>0.45780500000000002</v>
      </c>
      <c r="BF68" s="4">
        <v>0.482989</v>
      </c>
      <c r="BG68" s="4">
        <v>0.50861599999999996</v>
      </c>
      <c r="BH68" s="4">
        <v>0.53507000000000005</v>
      </c>
      <c r="BI68" s="4">
        <v>0.56286999999999998</v>
      </c>
      <c r="BJ68" s="4">
        <v>0.592302</v>
      </c>
      <c r="BK68" s="4">
        <v>0.62363900000000005</v>
      </c>
      <c r="BL68" s="4">
        <v>0.65718500000000002</v>
      </c>
      <c r="BM68" s="4">
        <v>0.69342800000000004</v>
      </c>
      <c r="BN68" s="4">
        <v>0.73262000000000005</v>
      </c>
      <c r="BO68" s="4">
        <v>0.77443300000000004</v>
      </c>
      <c r="BP68" s="4">
        <v>0.81789100000000003</v>
      </c>
      <c r="BQ68" s="4">
        <v>0.86158000000000001</v>
      </c>
      <c r="BR68" s="4">
        <v>0.90395400000000004</v>
      </c>
      <c r="BS68" s="4">
        <v>0.94300499999999998</v>
      </c>
      <c r="BT68" s="4">
        <v>0.97645599999999999</v>
      </c>
      <c r="BU68" s="4">
        <v>1.0020199999999999</v>
      </c>
      <c r="BV68" s="4">
        <v>1.0187900000000001</v>
      </c>
      <c r="BW68" s="4">
        <v>1.02762</v>
      </c>
      <c r="BX68" s="4">
        <v>1.0307999999999999</v>
      </c>
      <c r="BY68" s="4">
        <v>1.0304800000000001</v>
      </c>
      <c r="BZ68" s="4">
        <v>1.02783</v>
      </c>
      <c r="CA68" s="4">
        <v>1.0243199999999999</v>
      </c>
      <c r="CB68" s="4">
        <v>1.02244</v>
      </c>
      <c r="CC68" s="4">
        <v>1.0265899999999999</v>
      </c>
      <c r="CD68" s="4">
        <v>1.0389999999999999</v>
      </c>
      <c r="CE68" s="4">
        <v>1.05697</v>
      </c>
      <c r="CF68" s="4">
        <v>1.0710599999999999</v>
      </c>
      <c r="CG68" s="4">
        <v>1.0706599999999999</v>
      </c>
      <c r="CH68" s="4">
        <v>1.0523199999999999</v>
      </c>
      <c r="CI68" s="4">
        <v>1.0245</v>
      </c>
      <c r="CJ68" s="4">
        <v>1.0049300000000001</v>
      </c>
      <c r="CK68" s="4">
        <v>1.00925</v>
      </c>
      <c r="CL68" s="4">
        <v>1.04287</v>
      </c>
      <c r="CM68" s="4">
        <v>1.09659</v>
      </c>
      <c r="CN68" s="4">
        <v>1.1515299999999999</v>
      </c>
      <c r="CO68" s="4">
        <v>1.18933</v>
      </c>
      <c r="CP68" s="4">
        <v>1.20198</v>
      </c>
      <c r="CQ68" s="4">
        <v>1.1966300000000001</v>
      </c>
      <c r="CR68" s="4">
        <v>1.18973</v>
      </c>
      <c r="CS68" s="4">
        <v>1.1981599999999999</v>
      </c>
      <c r="CT68" s="4">
        <v>1.2313400000000001</v>
      </c>
      <c r="CU68" s="4">
        <v>1.28786</v>
      </c>
      <c r="CV68" s="4">
        <v>1.35884</v>
      </c>
      <c r="CW68" s="4">
        <v>1.4332</v>
      </c>
      <c r="CX68" s="4">
        <v>1.5045200000000001</v>
      </c>
      <c r="CY68" s="4">
        <v>1.5740400000000001</v>
      </c>
      <c r="CZ68" s="4">
        <v>1.64821</v>
      </c>
      <c r="DA68" s="4">
        <v>1.7336199999999999</v>
      </c>
      <c r="DB68" s="4">
        <v>1.8311299999999999</v>
      </c>
      <c r="DC68" s="4">
        <v>1.9343699999999999</v>
      </c>
      <c r="DD68" s="4">
        <v>2.03403</v>
      </c>
      <c r="DE68" s="4">
        <v>2.1252800000000001</v>
      </c>
      <c r="DF68" s="4">
        <v>2.2137899999999999</v>
      </c>
      <c r="DG68" s="4">
        <v>2.3145600000000002</v>
      </c>
      <c r="DH68" s="4">
        <v>2.44224</v>
      </c>
      <c r="DI68" s="4">
        <v>2.5995499999999998</v>
      </c>
      <c r="DJ68" s="4">
        <v>2.7677100000000001</v>
      </c>
      <c r="DK68" s="4">
        <v>2.9069199999999999</v>
      </c>
      <c r="DL68" s="4">
        <v>2.9672499999999999</v>
      </c>
      <c r="DM68" s="4">
        <v>2.9066000000000001</v>
      </c>
      <c r="DN68" s="4">
        <v>2.7095799999999999</v>
      </c>
      <c r="DO68" s="4">
        <v>2.39825</v>
      </c>
      <c r="DP68" s="4">
        <v>2.0236800000000001</v>
      </c>
      <c r="DQ68" s="4">
        <v>1.6518200000000001</v>
      </c>
      <c r="DR68" s="4">
        <v>1.33623</v>
      </c>
      <c r="DS68" s="4">
        <v>1.10205</v>
      </c>
      <c r="DT68" s="4">
        <v>0.94751399999999997</v>
      </c>
      <c r="DU68" s="4">
        <v>0.84672199999999997</v>
      </c>
      <c r="DV68" s="4">
        <v>0.76979299999999995</v>
      </c>
      <c r="DW68" s="4">
        <v>0.70935800000000004</v>
      </c>
      <c r="DX68" s="4">
        <v>0.65152900000000002</v>
      </c>
      <c r="DY68" s="4">
        <v>0.60430600000000001</v>
      </c>
      <c r="DZ68" s="4">
        <v>0.54895799999999995</v>
      </c>
      <c r="EA68" s="4">
        <v>0.403972</v>
      </c>
      <c r="EB68" s="4">
        <v>0.21479000000000001</v>
      </c>
      <c r="EC68" s="4">
        <v>5.2514900000000003E-2</v>
      </c>
      <c r="ED68" s="4">
        <v>5.8566E-3</v>
      </c>
      <c r="EE68" s="4">
        <v>0</v>
      </c>
      <c r="EF68" s="4">
        <v>0</v>
      </c>
      <c r="EG68" s="4">
        <v>0</v>
      </c>
    </row>
    <row r="69" spans="1:137" x14ac:dyDescent="0.2">
      <c r="A69" s="1" t="s">
        <v>82</v>
      </c>
      <c r="B69" s="1" t="s">
        <v>40</v>
      </c>
      <c r="C69" s="1" t="s">
        <v>86</v>
      </c>
      <c r="D69" s="1">
        <v>35</v>
      </c>
      <c r="E69" s="1">
        <v>613</v>
      </c>
      <c r="F69" s="1">
        <v>0.61299999999999999</v>
      </c>
      <c r="G69" s="1">
        <v>68.416300000000007</v>
      </c>
      <c r="H69" s="1">
        <v>8.0624992540000004</v>
      </c>
      <c r="I69" s="1">
        <v>40.648587999999997</v>
      </c>
      <c r="J69" s="1">
        <v>51.288868749999999</v>
      </c>
      <c r="L69" s="40"/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37">
        <v>1.7053300000000001E-7</v>
      </c>
      <c r="V69" s="37">
        <v>2.24018E-6</v>
      </c>
      <c r="W69" s="37">
        <v>1.24489E-5</v>
      </c>
      <c r="X69" s="37">
        <v>4.4087700000000001E-5</v>
      </c>
      <c r="Y69" s="37">
        <v>9.2364100000000006E-5</v>
      </c>
      <c r="Z69" s="4">
        <v>1.6650899999999999E-4</v>
      </c>
      <c r="AA69" s="4">
        <v>3.2924499999999998E-4</v>
      </c>
      <c r="AB69" s="4">
        <v>7.9551899999999996E-4</v>
      </c>
      <c r="AC69" s="4">
        <v>1.81215E-3</v>
      </c>
      <c r="AD69" s="4">
        <v>3.59999E-3</v>
      </c>
      <c r="AE69" s="4">
        <v>6.20288E-3</v>
      </c>
      <c r="AF69" s="4">
        <v>9.6789500000000004E-3</v>
      </c>
      <c r="AG69" s="4">
        <v>1.39927E-2</v>
      </c>
      <c r="AH69" s="4">
        <v>1.9105400000000002E-2</v>
      </c>
      <c r="AI69" s="4">
        <v>2.5330100000000001E-2</v>
      </c>
      <c r="AJ69" s="4">
        <v>3.2865800000000001E-2</v>
      </c>
      <c r="AK69" s="4">
        <v>4.1980999999999997E-2</v>
      </c>
      <c r="AL69" s="4">
        <v>5.2844599999999999E-2</v>
      </c>
      <c r="AM69" s="4">
        <v>6.6160499999999997E-2</v>
      </c>
      <c r="AN69" s="4">
        <v>8.2180600000000006E-2</v>
      </c>
      <c r="AO69" s="4">
        <v>0.100392</v>
      </c>
      <c r="AP69" s="4">
        <v>0.119827</v>
      </c>
      <c r="AQ69" s="4">
        <v>0.13966300000000001</v>
      </c>
      <c r="AR69" s="4">
        <v>0.15998000000000001</v>
      </c>
      <c r="AS69" s="4">
        <v>0.180979</v>
      </c>
      <c r="AT69" s="4">
        <v>0.20299600000000001</v>
      </c>
      <c r="AU69" s="4">
        <v>0.226017</v>
      </c>
      <c r="AV69" s="4">
        <v>0.249921</v>
      </c>
      <c r="AW69" s="4">
        <v>0.27457599999999999</v>
      </c>
      <c r="AX69" s="4">
        <v>0.29977799999999999</v>
      </c>
      <c r="AY69" s="4">
        <v>0.325513</v>
      </c>
      <c r="AZ69" s="4">
        <v>0.351744</v>
      </c>
      <c r="BA69" s="4">
        <v>0.37845000000000001</v>
      </c>
      <c r="BB69" s="4">
        <v>0.40544599999999997</v>
      </c>
      <c r="BC69" s="4">
        <v>0.43280200000000002</v>
      </c>
      <c r="BD69" s="4">
        <v>0.46068199999999998</v>
      </c>
      <c r="BE69" s="4">
        <v>0.48930699999999999</v>
      </c>
      <c r="BF69" s="4">
        <v>0.51862399999999997</v>
      </c>
      <c r="BG69" s="4">
        <v>0.548763</v>
      </c>
      <c r="BH69" s="4">
        <v>0.57997600000000005</v>
      </c>
      <c r="BI69" s="4">
        <v>0.61271100000000001</v>
      </c>
      <c r="BJ69" s="4">
        <v>0.64715500000000004</v>
      </c>
      <c r="BK69" s="4">
        <v>0.68342400000000003</v>
      </c>
      <c r="BL69" s="4">
        <v>0.72160599999999997</v>
      </c>
      <c r="BM69" s="4">
        <v>0.761934</v>
      </c>
      <c r="BN69" s="4">
        <v>0.80447199999999996</v>
      </c>
      <c r="BO69" s="4">
        <v>0.84870199999999996</v>
      </c>
      <c r="BP69" s="4">
        <v>0.89352200000000004</v>
      </c>
      <c r="BQ69" s="4">
        <v>0.93740400000000002</v>
      </c>
      <c r="BR69" s="4">
        <v>0.978854</v>
      </c>
      <c r="BS69" s="4">
        <v>1.0160800000000001</v>
      </c>
      <c r="BT69" s="4">
        <v>1.0472300000000001</v>
      </c>
      <c r="BU69" s="4">
        <v>1.07047</v>
      </c>
      <c r="BV69" s="4">
        <v>1.0853200000000001</v>
      </c>
      <c r="BW69" s="4">
        <v>1.09293</v>
      </c>
      <c r="BX69" s="4">
        <v>1.0957600000000001</v>
      </c>
      <c r="BY69" s="4">
        <v>1.09609</v>
      </c>
      <c r="BZ69" s="4">
        <v>1.09511</v>
      </c>
      <c r="CA69" s="4">
        <v>1.0940399999999999</v>
      </c>
      <c r="CB69" s="4">
        <v>1.0946100000000001</v>
      </c>
      <c r="CC69" s="4">
        <v>1.0999399999999999</v>
      </c>
      <c r="CD69" s="4">
        <v>1.1106400000000001</v>
      </c>
      <c r="CE69" s="4">
        <v>1.1229499999999999</v>
      </c>
      <c r="CF69" s="4">
        <v>1.1281399999999999</v>
      </c>
      <c r="CG69" s="4">
        <v>1.1187199999999999</v>
      </c>
      <c r="CH69" s="4">
        <v>1.0960000000000001</v>
      </c>
      <c r="CI69" s="4">
        <v>1.0720700000000001</v>
      </c>
      <c r="CJ69" s="4">
        <v>1.06507</v>
      </c>
      <c r="CK69" s="4">
        <v>1.08741</v>
      </c>
      <c r="CL69" s="4">
        <v>1.1392800000000001</v>
      </c>
      <c r="CM69" s="4">
        <v>1.2067600000000001</v>
      </c>
      <c r="CN69" s="4">
        <v>1.26929</v>
      </c>
      <c r="CO69" s="4">
        <v>1.3113900000000001</v>
      </c>
      <c r="CP69" s="4">
        <v>1.33097</v>
      </c>
      <c r="CQ69" s="4">
        <v>1.34043</v>
      </c>
      <c r="CR69" s="4">
        <v>1.35731</v>
      </c>
      <c r="CS69" s="4">
        <v>1.3945000000000001</v>
      </c>
      <c r="CT69" s="4">
        <v>1.4538599999999999</v>
      </c>
      <c r="CU69" s="4">
        <v>1.5263</v>
      </c>
      <c r="CV69" s="4">
        <v>1.59914</v>
      </c>
      <c r="CW69" s="4">
        <v>1.66422</v>
      </c>
      <c r="CX69" s="4">
        <v>1.72407</v>
      </c>
      <c r="CY69" s="4">
        <v>1.7902199999999999</v>
      </c>
      <c r="CZ69" s="4">
        <v>1.87497</v>
      </c>
      <c r="DA69" s="4">
        <v>1.98228</v>
      </c>
      <c r="DB69" s="4">
        <v>2.1020500000000002</v>
      </c>
      <c r="DC69" s="4">
        <v>2.2134800000000001</v>
      </c>
      <c r="DD69" s="4">
        <v>2.29678</v>
      </c>
      <c r="DE69" s="4">
        <v>2.34633</v>
      </c>
      <c r="DF69" s="4">
        <v>2.37595</v>
      </c>
      <c r="DG69" s="4">
        <v>2.4107400000000001</v>
      </c>
      <c r="DH69" s="4">
        <v>2.4711799999999999</v>
      </c>
      <c r="DI69" s="4">
        <v>2.55945</v>
      </c>
      <c r="DJ69" s="4">
        <v>2.6544400000000001</v>
      </c>
      <c r="DK69" s="4">
        <v>2.7182900000000001</v>
      </c>
      <c r="DL69" s="4">
        <v>2.7111399999999999</v>
      </c>
      <c r="DM69" s="4">
        <v>2.60677</v>
      </c>
      <c r="DN69" s="4">
        <v>2.40266</v>
      </c>
      <c r="DO69" s="4">
        <v>2.1193399999999998</v>
      </c>
      <c r="DP69" s="4">
        <v>1.7918400000000001</v>
      </c>
      <c r="DQ69" s="4">
        <v>1.45797</v>
      </c>
      <c r="DR69" s="4">
        <v>1.1456</v>
      </c>
      <c r="DS69" s="4">
        <v>0.86766299999999996</v>
      </c>
      <c r="DT69" s="4">
        <v>0.62494000000000005</v>
      </c>
      <c r="DU69" s="4">
        <v>0.41234999999999999</v>
      </c>
      <c r="DV69" s="4">
        <v>0.23158500000000001</v>
      </c>
      <c r="DW69" s="4">
        <v>9.9759500000000001E-2</v>
      </c>
      <c r="DX69" s="4">
        <v>2.8858100000000001E-2</v>
      </c>
      <c r="DY69" s="4">
        <v>4.51338E-3</v>
      </c>
      <c r="DZ69" s="4">
        <v>2.89769E-4</v>
      </c>
      <c r="EA69" s="4">
        <v>0</v>
      </c>
      <c r="EB69" s="4">
        <v>0</v>
      </c>
      <c r="EC69" s="4">
        <v>0</v>
      </c>
      <c r="ED69" s="4">
        <v>0</v>
      </c>
      <c r="EE69" s="4">
        <v>0</v>
      </c>
      <c r="EF69" s="4">
        <v>0</v>
      </c>
      <c r="EG69" s="4">
        <v>0</v>
      </c>
    </row>
    <row r="70" spans="1:137" x14ac:dyDescent="0.2">
      <c r="A70" s="1" t="s">
        <v>82</v>
      </c>
      <c r="B70" s="1" t="s">
        <v>40</v>
      </c>
      <c r="C70" s="1" t="s">
        <v>86</v>
      </c>
      <c r="D70" s="1">
        <v>40</v>
      </c>
      <c r="E70" s="1">
        <v>708</v>
      </c>
      <c r="F70" s="1">
        <v>0.70799999999999996</v>
      </c>
      <c r="G70" s="1">
        <v>53.100900000000003</v>
      </c>
      <c r="H70" s="1">
        <v>9.5180847929999999</v>
      </c>
      <c r="I70" s="1">
        <v>43.557098000000003</v>
      </c>
      <c r="J70" s="1">
        <v>46.924800519999998</v>
      </c>
      <c r="L70" s="40"/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37">
        <v>4.5635300000000001E-7</v>
      </c>
      <c r="AA70" s="37">
        <v>1.3288199999999999E-5</v>
      </c>
      <c r="AB70" s="4">
        <v>1.2748800000000001E-4</v>
      </c>
      <c r="AC70" s="4">
        <v>6.0371999999999997E-4</v>
      </c>
      <c r="AD70" s="4">
        <v>1.8313800000000001E-3</v>
      </c>
      <c r="AE70" s="4">
        <v>4.0648300000000002E-3</v>
      </c>
      <c r="AF70" s="4">
        <v>7.3760300000000004E-3</v>
      </c>
      <c r="AG70" s="4">
        <v>1.1735300000000001E-2</v>
      </c>
      <c r="AH70" s="4">
        <v>1.7263400000000002E-2</v>
      </c>
      <c r="AI70" s="4">
        <v>2.4139799999999999E-2</v>
      </c>
      <c r="AJ70" s="4">
        <v>3.2586999999999998E-2</v>
      </c>
      <c r="AK70" s="4">
        <v>4.2929599999999998E-2</v>
      </c>
      <c r="AL70" s="4">
        <v>5.56911E-2</v>
      </c>
      <c r="AM70" s="4">
        <v>7.1561600000000003E-2</v>
      </c>
      <c r="AN70" s="4">
        <v>9.0851799999999996E-2</v>
      </c>
      <c r="AO70" s="4">
        <v>0.112971</v>
      </c>
      <c r="AP70" s="4">
        <v>0.13680899999999999</v>
      </c>
      <c r="AQ70" s="4">
        <v>0.16129499999999999</v>
      </c>
      <c r="AR70" s="4">
        <v>0.186478</v>
      </c>
      <c r="AS70" s="4">
        <v>0.212621</v>
      </c>
      <c r="AT70" s="4">
        <v>0.24012700000000001</v>
      </c>
      <c r="AU70" s="4">
        <v>0.268897</v>
      </c>
      <c r="AV70" s="4">
        <v>0.29878199999999999</v>
      </c>
      <c r="AW70" s="4">
        <v>0.32952799999999999</v>
      </c>
      <c r="AX70" s="4">
        <v>0.36091499999999999</v>
      </c>
      <c r="AY70" s="4">
        <v>0.39278099999999999</v>
      </c>
      <c r="AZ70" s="4">
        <v>0.42502200000000001</v>
      </c>
      <c r="BA70" s="4">
        <v>0.457455</v>
      </c>
      <c r="BB70" s="4">
        <v>0.489869</v>
      </c>
      <c r="BC70" s="4">
        <v>0.52214400000000005</v>
      </c>
      <c r="BD70" s="4">
        <v>0.55430599999999997</v>
      </c>
      <c r="BE70" s="4">
        <v>0.58646699999999996</v>
      </c>
      <c r="BF70" s="4">
        <v>0.61863599999999996</v>
      </c>
      <c r="BG70" s="4">
        <v>0.65090599999999998</v>
      </c>
      <c r="BH70" s="4">
        <v>0.68347000000000002</v>
      </c>
      <c r="BI70" s="4">
        <v>0.71675900000000003</v>
      </c>
      <c r="BJ70" s="4">
        <v>0.75107000000000002</v>
      </c>
      <c r="BK70" s="4">
        <v>0.78661899999999996</v>
      </c>
      <c r="BL70" s="4">
        <v>0.82349099999999997</v>
      </c>
      <c r="BM70" s="4">
        <v>0.86188200000000004</v>
      </c>
      <c r="BN70" s="4">
        <v>0.90186500000000003</v>
      </c>
      <c r="BO70" s="4">
        <v>0.94301199999999996</v>
      </c>
      <c r="BP70" s="4">
        <v>0.98424900000000004</v>
      </c>
      <c r="BQ70" s="4">
        <v>1.0239199999999999</v>
      </c>
      <c r="BR70" s="4">
        <v>1.06037</v>
      </c>
      <c r="BS70" s="4">
        <v>1.09182</v>
      </c>
      <c r="BT70" s="4">
        <v>1.11666</v>
      </c>
      <c r="BU70" s="4">
        <v>1.1333</v>
      </c>
      <c r="BV70" s="4">
        <v>1.14133</v>
      </c>
      <c r="BW70" s="4">
        <v>1.14192</v>
      </c>
      <c r="BX70" s="4">
        <v>1.13771</v>
      </c>
      <c r="BY70" s="4">
        <v>1.1315500000000001</v>
      </c>
      <c r="BZ70" s="4">
        <v>1.1251199999999999</v>
      </c>
      <c r="CA70" s="4">
        <v>1.1197600000000001</v>
      </c>
      <c r="CB70" s="4">
        <v>1.11693</v>
      </c>
      <c r="CC70" s="4">
        <v>1.1198600000000001</v>
      </c>
      <c r="CD70" s="4">
        <v>1.13028</v>
      </c>
      <c r="CE70" s="4">
        <v>1.1464399999999999</v>
      </c>
      <c r="CF70" s="4">
        <v>1.16089</v>
      </c>
      <c r="CG70" s="4">
        <v>1.1652100000000001</v>
      </c>
      <c r="CH70" s="4">
        <v>1.15726</v>
      </c>
      <c r="CI70" s="4">
        <v>1.1452</v>
      </c>
      <c r="CJ70" s="4">
        <v>1.1455599999999999</v>
      </c>
      <c r="CK70" s="4">
        <v>1.17232</v>
      </c>
      <c r="CL70" s="4">
        <v>1.2295</v>
      </c>
      <c r="CM70" s="4">
        <v>1.3065599999999999</v>
      </c>
      <c r="CN70" s="4">
        <v>1.3836599999999999</v>
      </c>
      <c r="CO70" s="4">
        <v>1.44224</v>
      </c>
      <c r="CP70" s="4">
        <v>1.47462</v>
      </c>
      <c r="CQ70" s="4">
        <v>1.4884999999999999</v>
      </c>
      <c r="CR70" s="4">
        <v>1.5004</v>
      </c>
      <c r="CS70" s="4">
        <v>1.52661</v>
      </c>
      <c r="CT70" s="4">
        <v>1.57552</v>
      </c>
      <c r="CU70" s="4">
        <v>1.64496</v>
      </c>
      <c r="CV70" s="4">
        <v>1.72644</v>
      </c>
      <c r="CW70" s="4">
        <v>1.81073</v>
      </c>
      <c r="CX70" s="4">
        <v>1.89377</v>
      </c>
      <c r="CY70" s="4">
        <v>1.97783</v>
      </c>
      <c r="CZ70" s="4">
        <v>2.0679099999999999</v>
      </c>
      <c r="DA70" s="4">
        <v>2.1665899999999998</v>
      </c>
      <c r="DB70" s="4">
        <v>2.2696299999999998</v>
      </c>
      <c r="DC70" s="4">
        <v>2.3658100000000002</v>
      </c>
      <c r="DD70" s="4">
        <v>2.4413900000000002</v>
      </c>
      <c r="DE70" s="4">
        <v>2.4863499999999998</v>
      </c>
      <c r="DF70" s="4">
        <v>2.4992200000000002</v>
      </c>
      <c r="DG70" s="4">
        <v>2.4870399999999999</v>
      </c>
      <c r="DH70" s="4">
        <v>2.45973</v>
      </c>
      <c r="DI70" s="4">
        <v>2.4229500000000002</v>
      </c>
      <c r="DJ70" s="4">
        <v>2.3725999999999998</v>
      </c>
      <c r="DK70" s="4">
        <v>2.2938800000000001</v>
      </c>
      <c r="DL70" s="4">
        <v>2.1666699999999999</v>
      </c>
      <c r="DM70" s="4">
        <v>1.9745200000000001</v>
      </c>
      <c r="DN70" s="4">
        <v>1.71489</v>
      </c>
      <c r="DO70" s="4">
        <v>1.4063099999999999</v>
      </c>
      <c r="DP70" s="4">
        <v>1.08592</v>
      </c>
      <c r="DQ70" s="4">
        <v>0.79814600000000002</v>
      </c>
      <c r="DR70" s="4">
        <v>0.57747400000000004</v>
      </c>
      <c r="DS70" s="4">
        <v>0.43127199999999999</v>
      </c>
      <c r="DT70" s="4">
        <v>0.34194799999999997</v>
      </c>
      <c r="DU70" s="4">
        <v>0.279362</v>
      </c>
      <c r="DV70" s="4">
        <v>0.21391199999999999</v>
      </c>
      <c r="DW70" s="4">
        <v>0.128751</v>
      </c>
      <c r="DX70" s="4">
        <v>5.2489000000000001E-2</v>
      </c>
      <c r="DY70" s="4">
        <v>1.04419E-2</v>
      </c>
      <c r="DZ70" s="4">
        <v>8.2461999999999998E-4</v>
      </c>
      <c r="EA70" s="4">
        <v>0</v>
      </c>
      <c r="EB70" s="4">
        <v>0</v>
      </c>
      <c r="EC70" s="4">
        <v>0</v>
      </c>
      <c r="ED70" s="4">
        <v>0</v>
      </c>
      <c r="EE70" s="4">
        <v>0</v>
      </c>
      <c r="EF70" s="4">
        <v>0</v>
      </c>
      <c r="EG70" s="4">
        <v>0</v>
      </c>
    </row>
    <row r="71" spans="1:137" x14ac:dyDescent="0.2">
      <c r="A71" s="1" t="s">
        <v>82</v>
      </c>
      <c r="B71" s="1" t="s">
        <v>40</v>
      </c>
      <c r="C71" s="1" t="s">
        <v>86</v>
      </c>
      <c r="D71" s="1">
        <v>45</v>
      </c>
      <c r="E71" s="1">
        <v>805</v>
      </c>
      <c r="F71" s="1">
        <v>0.80500000000000005</v>
      </c>
      <c r="G71" s="1">
        <v>49.858199999999997</v>
      </c>
      <c r="H71" s="1">
        <v>8.6887647240000003</v>
      </c>
      <c r="I71" s="1">
        <v>45.983524000000003</v>
      </c>
      <c r="J71" s="1">
        <v>45.327719899999998</v>
      </c>
      <c r="L71" s="40"/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37">
        <v>6.8992599999999994E-5</v>
      </c>
      <c r="V71" s="4">
        <v>1.00319E-4</v>
      </c>
      <c r="W71" s="4">
        <v>1.9374999999999999E-4</v>
      </c>
      <c r="X71" s="4">
        <v>4.2168400000000002E-4</v>
      </c>
      <c r="Y71" s="4">
        <v>8.6610799999999998E-4</v>
      </c>
      <c r="Z71" s="4">
        <v>1.65519E-3</v>
      </c>
      <c r="AA71" s="4">
        <v>2.9718000000000001E-3</v>
      </c>
      <c r="AB71" s="4">
        <v>4.9274799999999997E-3</v>
      </c>
      <c r="AC71" s="4">
        <v>7.4780999999999997E-3</v>
      </c>
      <c r="AD71" s="4">
        <v>1.06493E-2</v>
      </c>
      <c r="AE71" s="4">
        <v>1.4770200000000001E-2</v>
      </c>
      <c r="AF71" s="4">
        <v>1.9795199999999999E-2</v>
      </c>
      <c r="AG71" s="4">
        <v>2.5450500000000001E-2</v>
      </c>
      <c r="AH71" s="4">
        <v>3.1547199999999997E-2</v>
      </c>
      <c r="AI71" s="4">
        <v>3.9016799999999997E-2</v>
      </c>
      <c r="AJ71" s="4">
        <v>4.7900699999999997E-2</v>
      </c>
      <c r="AK71" s="4">
        <v>5.8344899999999998E-2</v>
      </c>
      <c r="AL71" s="4">
        <v>7.0169400000000007E-2</v>
      </c>
      <c r="AM71" s="4">
        <v>8.4659100000000001E-2</v>
      </c>
      <c r="AN71" s="4">
        <v>0.10201300000000001</v>
      </c>
      <c r="AO71" s="4">
        <v>0.121516</v>
      </c>
      <c r="AP71" s="4">
        <v>0.141959</v>
      </c>
      <c r="AQ71" s="4">
        <v>0.16256599999999999</v>
      </c>
      <c r="AR71" s="4">
        <v>0.183529</v>
      </c>
      <c r="AS71" s="4">
        <v>0.204933</v>
      </c>
      <c r="AT71" s="4">
        <v>0.22714400000000001</v>
      </c>
      <c r="AU71" s="4">
        <v>0.25025399999999998</v>
      </c>
      <c r="AV71" s="4">
        <v>0.27421000000000001</v>
      </c>
      <c r="AW71" s="4">
        <v>0.29885400000000001</v>
      </c>
      <c r="AX71" s="4">
        <v>0.32374199999999997</v>
      </c>
      <c r="AY71" s="4">
        <v>0.34898000000000001</v>
      </c>
      <c r="AZ71" s="4">
        <v>0.37459100000000001</v>
      </c>
      <c r="BA71" s="4">
        <v>0.40069199999999999</v>
      </c>
      <c r="BB71" s="4">
        <v>0.426813</v>
      </c>
      <c r="BC71" s="4">
        <v>0.45309500000000003</v>
      </c>
      <c r="BD71" s="4">
        <v>0.47974899999999998</v>
      </c>
      <c r="BE71" s="4">
        <v>0.507247</v>
      </c>
      <c r="BF71" s="4">
        <v>0.53549100000000005</v>
      </c>
      <c r="BG71" s="4">
        <v>0.56470900000000002</v>
      </c>
      <c r="BH71" s="4">
        <v>0.59523599999999999</v>
      </c>
      <c r="BI71" s="4">
        <v>0.62776200000000004</v>
      </c>
      <c r="BJ71" s="4">
        <v>0.66269299999999998</v>
      </c>
      <c r="BK71" s="4">
        <v>0.70031399999999999</v>
      </c>
      <c r="BL71" s="4">
        <v>0.74080800000000002</v>
      </c>
      <c r="BM71" s="4">
        <v>0.78444000000000003</v>
      </c>
      <c r="BN71" s="4">
        <v>0.83137799999999995</v>
      </c>
      <c r="BO71" s="4">
        <v>0.88114099999999995</v>
      </c>
      <c r="BP71" s="4">
        <v>0.93259999999999998</v>
      </c>
      <c r="BQ71" s="4">
        <v>0.98401300000000003</v>
      </c>
      <c r="BR71" s="4">
        <v>1.0336799999999999</v>
      </c>
      <c r="BS71" s="4">
        <v>1.0796399999999999</v>
      </c>
      <c r="BT71" s="4">
        <v>1.12001</v>
      </c>
      <c r="BU71" s="4">
        <v>1.15286</v>
      </c>
      <c r="BV71" s="4">
        <v>1.1774</v>
      </c>
      <c r="BW71" s="4">
        <v>1.1942999999999999</v>
      </c>
      <c r="BX71" s="4">
        <v>1.2055800000000001</v>
      </c>
      <c r="BY71" s="4">
        <v>1.2132799999999999</v>
      </c>
      <c r="BZ71" s="4">
        <v>1.21838</v>
      </c>
      <c r="CA71" s="4">
        <v>1.22174</v>
      </c>
      <c r="CB71" s="4">
        <v>1.2244699999999999</v>
      </c>
      <c r="CC71" s="4">
        <v>1.2294099999999999</v>
      </c>
      <c r="CD71" s="4">
        <v>1.2379</v>
      </c>
      <c r="CE71" s="4">
        <v>1.24837</v>
      </c>
      <c r="CF71" s="4">
        <v>1.25526</v>
      </c>
      <c r="CG71" s="4">
        <v>1.2536400000000001</v>
      </c>
      <c r="CH71" s="4">
        <v>1.24512</v>
      </c>
      <c r="CI71" s="4">
        <v>1.2391700000000001</v>
      </c>
      <c r="CJ71" s="4">
        <v>1.2499400000000001</v>
      </c>
      <c r="CK71" s="4">
        <v>1.2865599999999999</v>
      </c>
      <c r="CL71" s="4">
        <v>1.3482099999999999</v>
      </c>
      <c r="CM71" s="4">
        <v>1.42262</v>
      </c>
      <c r="CN71" s="4">
        <v>1.4928300000000001</v>
      </c>
      <c r="CO71" s="4">
        <v>1.5470299999999999</v>
      </c>
      <c r="CP71" s="4">
        <v>1.5845800000000001</v>
      </c>
      <c r="CQ71" s="4">
        <v>1.6163799999999999</v>
      </c>
      <c r="CR71" s="4">
        <v>1.6565000000000001</v>
      </c>
      <c r="CS71" s="4">
        <v>1.7141500000000001</v>
      </c>
      <c r="CT71" s="4">
        <v>1.7888299999999999</v>
      </c>
      <c r="CU71" s="4">
        <v>1.8709899999999999</v>
      </c>
      <c r="CV71" s="4">
        <v>1.94842</v>
      </c>
      <c r="CW71" s="4">
        <v>2.0127600000000001</v>
      </c>
      <c r="CX71" s="4">
        <v>2.0648900000000001</v>
      </c>
      <c r="CY71" s="4">
        <v>2.1145900000000002</v>
      </c>
      <c r="CZ71" s="4">
        <v>2.1725699999999999</v>
      </c>
      <c r="DA71" s="4">
        <v>2.2378800000000001</v>
      </c>
      <c r="DB71" s="4">
        <v>2.2873800000000002</v>
      </c>
      <c r="DC71" s="4">
        <v>2.2824200000000001</v>
      </c>
      <c r="DD71" s="4">
        <v>2.1971500000000002</v>
      </c>
      <c r="DE71" s="4">
        <v>2.0531700000000002</v>
      </c>
      <c r="DF71" s="4">
        <v>1.92241</v>
      </c>
      <c r="DG71" s="4">
        <v>1.8866700000000001</v>
      </c>
      <c r="DH71" s="4">
        <v>1.9845900000000001</v>
      </c>
      <c r="DI71" s="4">
        <v>2.1767699999999999</v>
      </c>
      <c r="DJ71" s="4">
        <v>2.3404699999999998</v>
      </c>
      <c r="DK71" s="4">
        <v>2.32043</v>
      </c>
      <c r="DL71" s="4">
        <v>2.0261900000000002</v>
      </c>
      <c r="DM71" s="4">
        <v>1.51149</v>
      </c>
      <c r="DN71" s="4">
        <v>0.96531299999999998</v>
      </c>
      <c r="DO71" s="4">
        <v>0.590943</v>
      </c>
      <c r="DP71" s="4">
        <v>0.44607799999999997</v>
      </c>
      <c r="DQ71" s="4">
        <v>0.49412699999999998</v>
      </c>
      <c r="DR71" s="4">
        <v>0.64981299999999997</v>
      </c>
      <c r="DS71" s="4">
        <v>0.78098800000000002</v>
      </c>
      <c r="DT71" s="4">
        <v>0.75103900000000001</v>
      </c>
      <c r="DU71" s="4">
        <v>0.56980600000000003</v>
      </c>
      <c r="DV71" s="4">
        <v>0.36307099999999998</v>
      </c>
      <c r="DW71" s="4">
        <v>0.26962999999999998</v>
      </c>
      <c r="DX71" s="4">
        <v>0.31313099999999999</v>
      </c>
      <c r="DY71" s="4">
        <v>0.50833200000000001</v>
      </c>
      <c r="DZ71" s="4">
        <v>0.56916699999999998</v>
      </c>
      <c r="EA71" s="4">
        <v>0.39681100000000002</v>
      </c>
      <c r="EB71" s="4">
        <v>0.10685699999999999</v>
      </c>
      <c r="EC71" s="4">
        <v>1.2363900000000001E-2</v>
      </c>
      <c r="ED71" s="4">
        <v>0</v>
      </c>
      <c r="EE71" s="4">
        <v>0</v>
      </c>
      <c r="EF71" s="4">
        <v>0</v>
      </c>
      <c r="EG71" s="4">
        <v>0</v>
      </c>
    </row>
    <row r="72" spans="1:137" x14ac:dyDescent="0.2">
      <c r="A72" s="1" t="s">
        <v>82</v>
      </c>
      <c r="B72" s="1" t="s">
        <v>40</v>
      </c>
      <c r="C72" s="1" t="s">
        <v>86</v>
      </c>
      <c r="D72" s="1">
        <v>50</v>
      </c>
      <c r="E72" s="1">
        <v>967</v>
      </c>
      <c r="F72" s="1">
        <v>0.96699999999999997</v>
      </c>
      <c r="G72" s="1">
        <v>97.0578</v>
      </c>
      <c r="H72" s="1">
        <v>6.8220281700000003</v>
      </c>
      <c r="I72" s="1">
        <v>34.206873999999999</v>
      </c>
      <c r="J72" s="1">
        <v>58.971127760000002</v>
      </c>
      <c r="L72" s="40"/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1.1234999999999999E-4</v>
      </c>
      <c r="V72" s="38">
        <v>1.5176E-4</v>
      </c>
      <c r="W72" s="38">
        <v>2.6159000000000002E-4</v>
      </c>
      <c r="X72" s="38">
        <v>5.3200000000000003E-4</v>
      </c>
      <c r="Y72" s="38">
        <v>1.10015E-3</v>
      </c>
      <c r="Z72" s="38">
        <v>2.1269800000000001E-3</v>
      </c>
      <c r="AA72" s="38">
        <v>3.7219100000000001E-3</v>
      </c>
      <c r="AB72" s="38">
        <v>5.7979499999999996E-3</v>
      </c>
      <c r="AC72" s="38">
        <v>8.3061799999999998E-3</v>
      </c>
      <c r="AD72" s="38">
        <v>1.1329799999999999E-2</v>
      </c>
      <c r="AE72" s="38">
        <v>1.51649E-2</v>
      </c>
      <c r="AF72" s="38">
        <v>1.96828E-2</v>
      </c>
      <c r="AG72" s="38">
        <v>2.4659299999999999E-2</v>
      </c>
      <c r="AH72" s="38">
        <v>3.0039E-2</v>
      </c>
      <c r="AI72" s="38">
        <v>3.6490799999999997E-2</v>
      </c>
      <c r="AJ72" s="38">
        <v>4.40276E-2</v>
      </c>
      <c r="AK72" s="38">
        <v>5.2758199999999998E-2</v>
      </c>
      <c r="AL72" s="38">
        <v>6.2631999999999993E-2</v>
      </c>
      <c r="AM72" s="38">
        <v>7.4567800000000004E-2</v>
      </c>
      <c r="AN72" s="38">
        <v>8.8672100000000004E-2</v>
      </c>
      <c r="AO72" s="38">
        <v>0.104347</v>
      </c>
      <c r="AP72" s="38">
        <v>0.120688</v>
      </c>
      <c r="AQ72" s="38">
        <v>0.13705999999999999</v>
      </c>
      <c r="AR72" s="38">
        <v>0.15362100000000001</v>
      </c>
      <c r="AS72" s="38">
        <v>0.17039399999999999</v>
      </c>
      <c r="AT72" s="38">
        <v>0.18765299999999999</v>
      </c>
      <c r="AU72" s="38">
        <v>0.20538799999999999</v>
      </c>
      <c r="AV72" s="38">
        <v>0.223555</v>
      </c>
      <c r="AW72" s="38">
        <v>0.24199999999999999</v>
      </c>
      <c r="AX72" s="38">
        <v>0.260378</v>
      </c>
      <c r="AY72" s="38">
        <v>0.278692</v>
      </c>
      <c r="AZ72" s="38">
        <v>0.29692099999999999</v>
      </c>
      <c r="BA72" s="38">
        <v>0.31515500000000002</v>
      </c>
      <c r="BB72" s="38">
        <v>0.33303700000000003</v>
      </c>
      <c r="BC72" s="38">
        <v>0.35062700000000002</v>
      </c>
      <c r="BD72" s="38">
        <v>0.36799799999999999</v>
      </c>
      <c r="BE72" s="38">
        <v>0.38555800000000001</v>
      </c>
      <c r="BF72" s="38">
        <v>0.40330199999999999</v>
      </c>
      <c r="BG72" s="38">
        <v>0.42147200000000001</v>
      </c>
      <c r="BH72" s="38">
        <v>0.44026199999999999</v>
      </c>
      <c r="BI72" s="38">
        <v>0.46018599999999998</v>
      </c>
      <c r="BJ72" s="38">
        <v>0.481599</v>
      </c>
      <c r="BK72" s="38">
        <v>0.504826</v>
      </c>
      <c r="BL72" s="38">
        <v>0.53002899999999997</v>
      </c>
      <c r="BM72" s="38">
        <v>0.55736600000000003</v>
      </c>
      <c r="BN72" s="38">
        <v>0.58701400000000004</v>
      </c>
      <c r="BO72" s="38">
        <v>0.61880599999999997</v>
      </c>
      <c r="BP72" s="38">
        <v>0.65224599999999999</v>
      </c>
      <c r="BQ72" s="38">
        <v>0.68627499999999997</v>
      </c>
      <c r="BR72" s="38">
        <v>0.71987500000000004</v>
      </c>
      <c r="BS72" s="38">
        <v>0.75186299999999995</v>
      </c>
      <c r="BT72" s="38">
        <v>0.78128600000000004</v>
      </c>
      <c r="BU72" s="38">
        <v>0.80700499999999997</v>
      </c>
      <c r="BV72" s="38">
        <v>0.82832799999999995</v>
      </c>
      <c r="BW72" s="38">
        <v>0.84521299999999999</v>
      </c>
      <c r="BX72" s="38">
        <v>0.85847799999999996</v>
      </c>
      <c r="BY72" s="38">
        <v>0.86930700000000005</v>
      </c>
      <c r="BZ72" s="38">
        <v>0.87818200000000002</v>
      </c>
      <c r="CA72" s="38">
        <v>0.88548899999999997</v>
      </c>
      <c r="CB72" s="38">
        <v>0.89134999999999998</v>
      </c>
      <c r="CC72" s="38">
        <v>0.89768800000000004</v>
      </c>
      <c r="CD72" s="38">
        <v>0.90605199999999997</v>
      </c>
      <c r="CE72" s="38">
        <v>0.917041</v>
      </c>
      <c r="CF72" s="38">
        <v>0.92776099999999995</v>
      </c>
      <c r="CG72" s="38">
        <v>0.93412200000000001</v>
      </c>
      <c r="CH72" s="38">
        <v>0.93474999999999997</v>
      </c>
      <c r="CI72" s="38">
        <v>0.933508</v>
      </c>
      <c r="CJ72" s="38">
        <v>0.94009799999999999</v>
      </c>
      <c r="CK72" s="38">
        <v>0.96334600000000004</v>
      </c>
      <c r="CL72" s="38">
        <v>1.0073300000000001</v>
      </c>
      <c r="CM72" s="38">
        <v>1.0671999999999999</v>
      </c>
      <c r="CN72" s="38">
        <v>1.1318900000000001</v>
      </c>
      <c r="CO72" s="38">
        <v>1.19015</v>
      </c>
      <c r="CP72" s="38">
        <v>1.23628</v>
      </c>
      <c r="CQ72" s="38">
        <v>1.2744800000000001</v>
      </c>
      <c r="CR72" s="38">
        <v>1.31534</v>
      </c>
      <c r="CS72" s="38">
        <v>1.3711199999999999</v>
      </c>
      <c r="CT72" s="38">
        <v>1.4503999999999999</v>
      </c>
      <c r="CU72" s="38">
        <v>1.55538</v>
      </c>
      <c r="CV72" s="38">
        <v>1.6836800000000001</v>
      </c>
      <c r="CW72" s="38">
        <v>1.8305</v>
      </c>
      <c r="CX72" s="38">
        <v>1.9922500000000001</v>
      </c>
      <c r="CY72" s="38">
        <v>2.1675300000000002</v>
      </c>
      <c r="CZ72" s="38">
        <v>2.35528</v>
      </c>
      <c r="DA72" s="38">
        <v>2.5512199999999998</v>
      </c>
      <c r="DB72" s="38">
        <v>2.7438600000000002</v>
      </c>
      <c r="DC72" s="38">
        <v>2.9151500000000001</v>
      </c>
      <c r="DD72" s="38">
        <v>3.04684</v>
      </c>
      <c r="DE72" s="38">
        <v>3.1300500000000002</v>
      </c>
      <c r="DF72" s="38">
        <v>3.17069</v>
      </c>
      <c r="DG72" s="38">
        <v>3.1847799999999999</v>
      </c>
      <c r="DH72" s="38">
        <v>3.1857899999999999</v>
      </c>
      <c r="DI72" s="38">
        <v>3.17204</v>
      </c>
      <c r="DJ72" s="38">
        <v>3.1244100000000001</v>
      </c>
      <c r="DK72" s="38">
        <v>3.01593</v>
      </c>
      <c r="DL72" s="38">
        <v>2.8292000000000002</v>
      </c>
      <c r="DM72" s="38">
        <v>2.5697199999999998</v>
      </c>
      <c r="DN72" s="38">
        <v>2.2647300000000001</v>
      </c>
      <c r="DO72" s="38">
        <v>1.95018</v>
      </c>
      <c r="DP72" s="38">
        <v>1.6525000000000001</v>
      </c>
      <c r="DQ72" s="38">
        <v>1.3771199999999999</v>
      </c>
      <c r="DR72" s="38">
        <v>1.1129199999999999</v>
      </c>
      <c r="DS72" s="38">
        <v>0.84639500000000001</v>
      </c>
      <c r="DT72" s="38">
        <v>0.57694100000000004</v>
      </c>
      <c r="DU72" s="38">
        <v>0.32910499999999998</v>
      </c>
      <c r="DV72" s="38">
        <v>0.14279700000000001</v>
      </c>
      <c r="DW72" s="38">
        <v>4.2305200000000001E-2</v>
      </c>
      <c r="DX72" s="38">
        <v>6.7601600000000003E-3</v>
      </c>
      <c r="DY72" s="38">
        <v>4.5439999999999999E-4</v>
      </c>
      <c r="DZ72" s="38">
        <v>0</v>
      </c>
      <c r="EA72" s="38">
        <v>0</v>
      </c>
      <c r="EB72" s="38">
        <v>0</v>
      </c>
      <c r="EC72" s="38">
        <v>0</v>
      </c>
      <c r="ED72" s="38">
        <v>0</v>
      </c>
      <c r="EE72" s="38">
        <v>0</v>
      </c>
      <c r="EF72" s="38">
        <v>0</v>
      </c>
      <c r="EG72" s="4">
        <v>0</v>
      </c>
    </row>
    <row r="73" spans="1:137" x14ac:dyDescent="0.2">
      <c r="A73" s="1" t="s">
        <v>82</v>
      </c>
      <c r="B73" s="1" t="s">
        <v>40</v>
      </c>
      <c r="C73" s="1" t="s">
        <v>86</v>
      </c>
      <c r="D73" s="1">
        <v>55</v>
      </c>
      <c r="E73" s="1">
        <v>1767</v>
      </c>
      <c r="F73" s="1">
        <v>1.7669999999999999</v>
      </c>
      <c r="G73" s="1">
        <v>68.745500000000007</v>
      </c>
      <c r="H73" s="1">
        <v>7.5662812649999998</v>
      </c>
      <c r="I73" s="1">
        <v>40.678919</v>
      </c>
      <c r="J73" s="1">
        <v>51.754798299999997</v>
      </c>
      <c r="L73" s="40"/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37">
        <v>7.8665399999999994E-5</v>
      </c>
      <c r="V73" s="4">
        <v>1.10172E-4</v>
      </c>
      <c r="W73" s="4">
        <v>2.0283899999999999E-4</v>
      </c>
      <c r="X73" s="4">
        <v>4.3134899999999998E-4</v>
      </c>
      <c r="Y73" s="4">
        <v>8.8805000000000004E-4</v>
      </c>
      <c r="Z73" s="4">
        <v>1.70414E-3</v>
      </c>
      <c r="AA73" s="4">
        <v>3.0306600000000001E-3</v>
      </c>
      <c r="AB73" s="4">
        <v>4.9240000000000004E-3</v>
      </c>
      <c r="AC73" s="4">
        <v>7.3552899999999996E-3</v>
      </c>
      <c r="AD73" s="4">
        <v>1.0373200000000001E-2</v>
      </c>
      <c r="AE73" s="4">
        <v>1.42624E-2</v>
      </c>
      <c r="AF73" s="4">
        <v>1.8964999999999999E-2</v>
      </c>
      <c r="AG73" s="4">
        <v>2.4242E-2</v>
      </c>
      <c r="AH73" s="4">
        <v>2.9956799999999999E-2</v>
      </c>
      <c r="AI73" s="4">
        <v>3.6890199999999998E-2</v>
      </c>
      <c r="AJ73" s="4">
        <v>4.5085300000000002E-2</v>
      </c>
      <c r="AK73" s="4">
        <v>5.4677099999999999E-2</v>
      </c>
      <c r="AL73" s="4">
        <v>6.5542100000000006E-2</v>
      </c>
      <c r="AM73" s="4">
        <v>7.8756000000000007E-2</v>
      </c>
      <c r="AN73" s="4">
        <v>9.4467999999999996E-2</v>
      </c>
      <c r="AO73" s="4">
        <v>0.11201800000000001</v>
      </c>
      <c r="AP73" s="4">
        <v>0.13033600000000001</v>
      </c>
      <c r="AQ73" s="4">
        <v>0.148701</v>
      </c>
      <c r="AR73" s="4">
        <v>0.16728799999999999</v>
      </c>
      <c r="AS73" s="4">
        <v>0.18614900000000001</v>
      </c>
      <c r="AT73" s="4">
        <v>0.20557600000000001</v>
      </c>
      <c r="AU73" s="4">
        <v>0.22558300000000001</v>
      </c>
      <c r="AV73" s="4">
        <v>0.24612500000000001</v>
      </c>
      <c r="AW73" s="4">
        <v>0.267044</v>
      </c>
      <c r="AX73" s="4">
        <v>0.28793400000000002</v>
      </c>
      <c r="AY73" s="4">
        <v>0.30882500000000002</v>
      </c>
      <c r="AZ73" s="4">
        <v>0.32970699999999997</v>
      </c>
      <c r="BA73" s="4">
        <v>0.35069400000000001</v>
      </c>
      <c r="BB73" s="4">
        <v>0.37138100000000002</v>
      </c>
      <c r="BC73" s="4">
        <v>0.39185500000000001</v>
      </c>
      <c r="BD73" s="4">
        <v>0.412242</v>
      </c>
      <c r="BE73" s="4">
        <v>0.433008</v>
      </c>
      <c r="BF73" s="4">
        <v>0.45414100000000002</v>
      </c>
      <c r="BG73" s="4">
        <v>0.47590199999999999</v>
      </c>
      <c r="BH73" s="4">
        <v>0.49853999999999998</v>
      </c>
      <c r="BI73" s="4">
        <v>0.52265399999999995</v>
      </c>
      <c r="BJ73" s="4">
        <v>0.54863499999999998</v>
      </c>
      <c r="BK73" s="4">
        <v>0.57680799999999999</v>
      </c>
      <c r="BL73" s="4">
        <v>0.60733599999999999</v>
      </c>
      <c r="BM73" s="4">
        <v>0.64039299999999999</v>
      </c>
      <c r="BN73" s="4">
        <v>0.67614300000000005</v>
      </c>
      <c r="BO73" s="4">
        <v>0.71430700000000003</v>
      </c>
      <c r="BP73" s="4">
        <v>0.75418700000000005</v>
      </c>
      <c r="BQ73" s="4">
        <v>0.79450500000000002</v>
      </c>
      <c r="BR73" s="4">
        <v>0.83406599999999997</v>
      </c>
      <c r="BS73" s="4">
        <v>0.87150399999999995</v>
      </c>
      <c r="BT73" s="4">
        <v>0.90566899999999995</v>
      </c>
      <c r="BU73" s="4">
        <v>0.93527400000000005</v>
      </c>
      <c r="BV73" s="4">
        <v>0.95969199999999999</v>
      </c>
      <c r="BW73" s="4">
        <v>0.97919</v>
      </c>
      <c r="BX73" s="4">
        <v>0.99498500000000001</v>
      </c>
      <c r="BY73" s="4">
        <v>1.0085599999999999</v>
      </c>
      <c r="BZ73" s="4">
        <v>1.0205299999999999</v>
      </c>
      <c r="CA73" s="4">
        <v>1.03139</v>
      </c>
      <c r="CB73" s="4">
        <v>1.0414300000000001</v>
      </c>
      <c r="CC73" s="4">
        <v>1.0525500000000001</v>
      </c>
      <c r="CD73" s="4">
        <v>1.06576</v>
      </c>
      <c r="CE73" s="4">
        <v>1.08067</v>
      </c>
      <c r="CF73" s="4">
        <v>1.09388</v>
      </c>
      <c r="CG73" s="4">
        <v>1.1021300000000001</v>
      </c>
      <c r="CH73" s="4">
        <v>1.1064400000000001</v>
      </c>
      <c r="CI73" s="4">
        <v>1.1131200000000001</v>
      </c>
      <c r="CJ73" s="4">
        <v>1.13262</v>
      </c>
      <c r="CK73" s="4">
        <v>1.17194</v>
      </c>
      <c r="CL73" s="4">
        <v>1.2315400000000001</v>
      </c>
      <c r="CM73" s="4">
        <v>1.3032699999999999</v>
      </c>
      <c r="CN73" s="4">
        <v>1.3752200000000001</v>
      </c>
      <c r="CO73" s="4">
        <v>1.4388099999999999</v>
      </c>
      <c r="CP73" s="4">
        <v>1.49332</v>
      </c>
      <c r="CQ73" s="4">
        <v>1.54715</v>
      </c>
      <c r="CR73" s="4">
        <v>1.6116200000000001</v>
      </c>
      <c r="CS73" s="4">
        <v>1.6952499999999999</v>
      </c>
      <c r="CT73" s="4">
        <v>1.7994399999999999</v>
      </c>
      <c r="CU73" s="4">
        <v>1.91822</v>
      </c>
      <c r="CV73" s="4">
        <v>2.0426500000000001</v>
      </c>
      <c r="CW73" s="4">
        <v>2.1652999999999998</v>
      </c>
      <c r="CX73" s="4">
        <v>2.2849300000000001</v>
      </c>
      <c r="CY73" s="4">
        <v>2.40673</v>
      </c>
      <c r="CZ73" s="4">
        <v>2.5361500000000001</v>
      </c>
      <c r="DA73" s="4">
        <v>2.6680100000000002</v>
      </c>
      <c r="DB73" s="4">
        <v>2.77678</v>
      </c>
      <c r="DC73" s="4">
        <v>2.8227899999999999</v>
      </c>
      <c r="DD73" s="4">
        <v>2.7779400000000001</v>
      </c>
      <c r="DE73" s="4">
        <v>2.6568000000000001</v>
      </c>
      <c r="DF73" s="4">
        <v>2.5209299999999999</v>
      </c>
      <c r="DG73" s="4">
        <v>2.4434499999999999</v>
      </c>
      <c r="DH73" s="4">
        <v>2.4584299999999999</v>
      </c>
      <c r="DI73" s="4">
        <v>2.5282100000000001</v>
      </c>
      <c r="DJ73" s="4">
        <v>2.54718</v>
      </c>
      <c r="DK73" s="4">
        <v>2.39446</v>
      </c>
      <c r="DL73" s="4">
        <v>2.0156700000000001</v>
      </c>
      <c r="DM73" s="4">
        <v>1.48393</v>
      </c>
      <c r="DN73" s="4">
        <v>0.97592900000000005</v>
      </c>
      <c r="DO73" s="4">
        <v>0.65047100000000002</v>
      </c>
      <c r="DP73" s="4">
        <v>0.54323399999999999</v>
      </c>
      <c r="DQ73" s="4">
        <v>0.61268500000000004</v>
      </c>
      <c r="DR73" s="4">
        <v>0.76660799999999996</v>
      </c>
      <c r="DS73" s="4">
        <v>0.86808600000000002</v>
      </c>
      <c r="DT73" s="4">
        <v>0.80223500000000003</v>
      </c>
      <c r="DU73" s="4">
        <v>0.59925099999999998</v>
      </c>
      <c r="DV73" s="4">
        <v>0.38581199999999999</v>
      </c>
      <c r="DW73" s="4">
        <v>0.28688200000000003</v>
      </c>
      <c r="DX73" s="4">
        <v>0.31737599999999999</v>
      </c>
      <c r="DY73" s="4">
        <v>0.47266599999999998</v>
      </c>
      <c r="DZ73" s="4">
        <v>0.50401600000000002</v>
      </c>
      <c r="EA73" s="4">
        <v>0.338949</v>
      </c>
      <c r="EB73" s="4">
        <v>9.0077000000000004E-2</v>
      </c>
      <c r="EC73" s="4">
        <v>1.0181300000000001E-2</v>
      </c>
      <c r="ED73" s="4">
        <v>0</v>
      </c>
      <c r="EE73" s="4">
        <v>0</v>
      </c>
      <c r="EF73" s="4">
        <v>0</v>
      </c>
      <c r="EG73" s="4">
        <v>0</v>
      </c>
    </row>
    <row r="74" spans="1:137" x14ac:dyDescent="0.2">
      <c r="A74" s="1" t="s">
        <v>82</v>
      </c>
      <c r="B74" s="1" t="s">
        <v>40</v>
      </c>
      <c r="C74" s="1" t="s">
        <v>86</v>
      </c>
      <c r="D74" s="1">
        <v>60</v>
      </c>
      <c r="E74" s="1">
        <v>2414</v>
      </c>
      <c r="F74" s="1">
        <v>2.4140000000000001</v>
      </c>
      <c r="G74" s="1">
        <v>120.654</v>
      </c>
      <c r="H74" s="1">
        <v>5.6822695950000002</v>
      </c>
      <c r="I74" s="1">
        <v>32.680314000000003</v>
      </c>
      <c r="J74" s="1">
        <v>61.637407439999997</v>
      </c>
      <c r="L74" s="40"/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3.00783E-4</v>
      </c>
      <c r="V74" s="4">
        <v>3.8248500000000001E-4</v>
      </c>
      <c r="W74" s="4">
        <v>5.9511700000000004E-4</v>
      </c>
      <c r="X74" s="4">
        <v>1.14825E-3</v>
      </c>
      <c r="Y74" s="4">
        <v>2.4027800000000002E-3</v>
      </c>
      <c r="Z74" s="4">
        <v>4.65111E-3</v>
      </c>
      <c r="AA74" s="4">
        <v>7.69317E-3</v>
      </c>
      <c r="AB74" s="4">
        <v>1.0881800000000001E-2</v>
      </c>
      <c r="AC74" s="4">
        <v>1.41686E-2</v>
      </c>
      <c r="AD74" s="4">
        <v>1.7816200000000001E-2</v>
      </c>
      <c r="AE74" s="4">
        <v>2.2034000000000002E-2</v>
      </c>
      <c r="AF74" s="4">
        <v>2.64911E-2</v>
      </c>
      <c r="AG74" s="4">
        <v>3.1049299999999998E-2</v>
      </c>
      <c r="AH74" s="4">
        <v>3.5888000000000003E-2</v>
      </c>
      <c r="AI74" s="4">
        <v>4.1259900000000002E-2</v>
      </c>
      <c r="AJ74" s="4">
        <v>4.7157299999999999E-2</v>
      </c>
      <c r="AK74" s="4">
        <v>5.3657799999999999E-2</v>
      </c>
      <c r="AL74" s="4">
        <v>6.0970999999999997E-2</v>
      </c>
      <c r="AM74" s="4">
        <v>6.9513599999999995E-2</v>
      </c>
      <c r="AN74" s="4">
        <v>7.9311300000000001E-2</v>
      </c>
      <c r="AO74" s="4">
        <v>8.9977000000000001E-2</v>
      </c>
      <c r="AP74" s="4">
        <v>0.101142</v>
      </c>
      <c r="AQ74" s="4">
        <v>0.112387</v>
      </c>
      <c r="AR74" s="4">
        <v>0.12382700000000001</v>
      </c>
      <c r="AS74" s="4">
        <v>0.13547500000000001</v>
      </c>
      <c r="AT74" s="4">
        <v>0.14769599999999999</v>
      </c>
      <c r="AU74" s="4">
        <v>0.16045599999999999</v>
      </c>
      <c r="AV74" s="4">
        <v>0.17374300000000001</v>
      </c>
      <c r="AW74" s="4">
        <v>0.18743099999999999</v>
      </c>
      <c r="AX74" s="4">
        <v>0.20152200000000001</v>
      </c>
      <c r="AY74" s="4">
        <v>0.216053</v>
      </c>
      <c r="AZ74" s="4">
        <v>0.23103599999999999</v>
      </c>
      <c r="BA74" s="4">
        <v>0.2465</v>
      </c>
      <c r="BB74" s="4">
        <v>0.26238899999999998</v>
      </c>
      <c r="BC74" s="4">
        <v>0.27884100000000001</v>
      </c>
      <c r="BD74" s="4">
        <v>0.29596299999999998</v>
      </c>
      <c r="BE74" s="4">
        <v>0.31396600000000002</v>
      </c>
      <c r="BF74" s="4">
        <v>0.33284799999999998</v>
      </c>
      <c r="BG74" s="4">
        <v>0.352773</v>
      </c>
      <c r="BH74" s="4">
        <v>0.37386200000000003</v>
      </c>
      <c r="BI74" s="4">
        <v>0.39641599999999999</v>
      </c>
      <c r="BJ74" s="4">
        <v>0.42059299999999999</v>
      </c>
      <c r="BK74" s="4">
        <v>0.446575</v>
      </c>
      <c r="BL74" s="4">
        <v>0.47441899999999998</v>
      </c>
      <c r="BM74" s="4">
        <v>0.50415500000000002</v>
      </c>
      <c r="BN74" s="4">
        <v>0.53575799999999996</v>
      </c>
      <c r="BO74" s="4">
        <v>0.56896999999999998</v>
      </c>
      <c r="BP74" s="4">
        <v>0.60333899999999996</v>
      </c>
      <c r="BQ74" s="4">
        <v>0.63803200000000004</v>
      </c>
      <c r="BR74" s="4">
        <v>0.67222499999999996</v>
      </c>
      <c r="BS74" s="4">
        <v>0.704955</v>
      </c>
      <c r="BT74" s="4">
        <v>0.73547099999999999</v>
      </c>
      <c r="BU74" s="4">
        <v>0.76297099999999995</v>
      </c>
      <c r="BV74" s="4">
        <v>0.78701399999999999</v>
      </c>
      <c r="BW74" s="4">
        <v>0.80757999999999996</v>
      </c>
      <c r="BX74" s="4">
        <v>0.82517300000000005</v>
      </c>
      <c r="BY74" s="4">
        <v>0.84056900000000001</v>
      </c>
      <c r="BZ74" s="4">
        <v>0.85409100000000004</v>
      </c>
      <c r="CA74" s="4">
        <v>0.86604099999999995</v>
      </c>
      <c r="CB74" s="4">
        <v>0.87639100000000003</v>
      </c>
      <c r="CC74" s="4">
        <v>0.88616399999999995</v>
      </c>
      <c r="CD74" s="4">
        <v>0.89604600000000001</v>
      </c>
      <c r="CE74" s="4">
        <v>0.90630699999999997</v>
      </c>
      <c r="CF74" s="4">
        <v>0.91533500000000001</v>
      </c>
      <c r="CG74" s="4">
        <v>0.92112000000000005</v>
      </c>
      <c r="CH74" s="4">
        <v>0.92361800000000005</v>
      </c>
      <c r="CI74" s="4">
        <v>0.92593400000000003</v>
      </c>
      <c r="CJ74" s="4">
        <v>0.93464400000000003</v>
      </c>
      <c r="CK74" s="4">
        <v>0.95538699999999999</v>
      </c>
      <c r="CL74" s="4">
        <v>0.99060999999999999</v>
      </c>
      <c r="CM74" s="4">
        <v>1.0370900000000001</v>
      </c>
      <c r="CN74" s="4">
        <v>1.0878000000000001</v>
      </c>
      <c r="CO74" s="4">
        <v>1.13578</v>
      </c>
      <c r="CP74" s="4">
        <v>1.1772199999999999</v>
      </c>
      <c r="CQ74" s="4">
        <v>1.2137899999999999</v>
      </c>
      <c r="CR74" s="4">
        <v>1.2500500000000001</v>
      </c>
      <c r="CS74" s="4">
        <v>1.2906899999999999</v>
      </c>
      <c r="CT74" s="4">
        <v>1.3379700000000001</v>
      </c>
      <c r="CU74" s="4">
        <v>1.39103</v>
      </c>
      <c r="CV74" s="4">
        <v>1.4483600000000001</v>
      </c>
      <c r="CW74" s="4">
        <v>1.5097499999999999</v>
      </c>
      <c r="CX74" s="4">
        <v>1.5783400000000001</v>
      </c>
      <c r="CY74" s="4">
        <v>1.6601300000000001</v>
      </c>
      <c r="CZ74" s="4">
        <v>1.76101</v>
      </c>
      <c r="DA74" s="4">
        <v>1.8824799999999999</v>
      </c>
      <c r="DB74" s="4">
        <v>2.0173100000000002</v>
      </c>
      <c r="DC74" s="4">
        <v>2.1505899999999998</v>
      </c>
      <c r="DD74" s="4">
        <v>2.2679800000000001</v>
      </c>
      <c r="DE74" s="4">
        <v>2.36795</v>
      </c>
      <c r="DF74" s="4">
        <v>2.4685299999999999</v>
      </c>
      <c r="DG74" s="4">
        <v>2.5996700000000001</v>
      </c>
      <c r="DH74" s="4">
        <v>2.7844699999999998</v>
      </c>
      <c r="DI74" s="4">
        <v>3.0190700000000001</v>
      </c>
      <c r="DJ74" s="4">
        <v>3.2637900000000002</v>
      </c>
      <c r="DK74" s="4">
        <v>3.45303</v>
      </c>
      <c r="DL74" s="4">
        <v>3.5227300000000001</v>
      </c>
      <c r="DM74" s="4">
        <v>3.44116</v>
      </c>
      <c r="DN74" s="4">
        <v>3.2231800000000002</v>
      </c>
      <c r="DO74" s="4">
        <v>2.9198599999999999</v>
      </c>
      <c r="DP74" s="4">
        <v>2.5914000000000001</v>
      </c>
      <c r="DQ74" s="4">
        <v>2.2797200000000002</v>
      </c>
      <c r="DR74" s="4">
        <v>1.9931300000000001</v>
      </c>
      <c r="DS74" s="4">
        <v>1.7118899999999999</v>
      </c>
      <c r="DT74" s="4">
        <v>1.4056299999999999</v>
      </c>
      <c r="DU74" s="4">
        <v>1.0607200000000001</v>
      </c>
      <c r="DV74" s="4">
        <v>0.69618100000000005</v>
      </c>
      <c r="DW74" s="4">
        <v>0.37026700000000001</v>
      </c>
      <c r="DX74" s="4">
        <v>0.14632500000000001</v>
      </c>
      <c r="DY74" s="4">
        <v>3.7437900000000003E-2</v>
      </c>
      <c r="DZ74" s="4">
        <v>5.0791300000000003E-3</v>
      </c>
      <c r="EA74" s="4">
        <v>2.3741100000000001E-4</v>
      </c>
      <c r="EB74" s="4">
        <v>0</v>
      </c>
      <c r="EC74" s="4">
        <v>0</v>
      </c>
      <c r="ED74" s="4">
        <v>0</v>
      </c>
      <c r="EE74" s="4">
        <v>0</v>
      </c>
      <c r="EF74" s="4">
        <v>0</v>
      </c>
      <c r="EG74" s="4">
        <v>0</v>
      </c>
    </row>
    <row r="75" spans="1:137" x14ac:dyDescent="0.2">
      <c r="A75" s="1" t="s">
        <v>82</v>
      </c>
      <c r="B75" s="1" t="s">
        <v>40</v>
      </c>
      <c r="C75" s="1" t="s">
        <v>86</v>
      </c>
      <c r="D75" s="1">
        <v>65</v>
      </c>
      <c r="E75" s="1">
        <v>2821</v>
      </c>
      <c r="F75" s="1">
        <v>2.8210000000000002</v>
      </c>
      <c r="G75" s="1">
        <v>92.361199999999997</v>
      </c>
      <c r="H75" s="1">
        <v>6.8151225960000001</v>
      </c>
      <c r="I75" s="1">
        <v>36.603990000000003</v>
      </c>
      <c r="J75" s="1">
        <v>56.580879170000003</v>
      </c>
      <c r="L75" s="40"/>
      <c r="M75" s="38">
        <v>0</v>
      </c>
      <c r="N75" s="38">
        <v>0</v>
      </c>
      <c r="O75" s="38">
        <v>0</v>
      </c>
      <c r="P75" s="38">
        <v>0</v>
      </c>
      <c r="Q75" s="38">
        <v>0</v>
      </c>
      <c r="R75" s="38">
        <v>0</v>
      </c>
      <c r="S75" s="38">
        <v>0</v>
      </c>
      <c r="T75" s="38">
        <v>0</v>
      </c>
      <c r="U75" s="38">
        <v>0</v>
      </c>
      <c r="V75" s="39">
        <v>4.07E-8</v>
      </c>
      <c r="W75" s="39">
        <v>8.4499999999999996E-7</v>
      </c>
      <c r="X75" s="39">
        <v>5.2000000000000002E-6</v>
      </c>
      <c r="Y75" s="39">
        <v>1.2500000000000001E-5</v>
      </c>
      <c r="Z75" s="39">
        <v>2.4300000000000001E-5</v>
      </c>
      <c r="AA75" s="39">
        <v>6.05E-5</v>
      </c>
      <c r="AB75" s="38">
        <v>2.1916000000000001E-4</v>
      </c>
      <c r="AC75" s="38">
        <v>6.8915999999999997E-4</v>
      </c>
      <c r="AD75" s="38">
        <v>1.7289499999999999E-3</v>
      </c>
      <c r="AE75" s="38">
        <v>3.5095600000000001E-3</v>
      </c>
      <c r="AF75" s="38">
        <v>6.1056900000000004E-3</v>
      </c>
      <c r="AG75" s="38">
        <v>9.4817900000000004E-3</v>
      </c>
      <c r="AH75" s="38">
        <v>1.36965E-2</v>
      </c>
      <c r="AI75" s="38">
        <v>1.8951200000000001E-2</v>
      </c>
      <c r="AJ75" s="38">
        <v>2.5400599999999999E-2</v>
      </c>
      <c r="AK75" s="38">
        <v>3.3239100000000001E-2</v>
      </c>
      <c r="AL75" s="38">
        <v>4.27383E-2</v>
      </c>
      <c r="AM75" s="38">
        <v>5.4388199999999998E-2</v>
      </c>
      <c r="AN75" s="38">
        <v>6.8359400000000001E-2</v>
      </c>
      <c r="AO75" s="38">
        <v>8.4232600000000005E-2</v>
      </c>
      <c r="AP75" s="38">
        <v>0.101271</v>
      </c>
      <c r="AQ75" s="38">
        <v>0.118783</v>
      </c>
      <c r="AR75" s="38">
        <v>0.13675300000000001</v>
      </c>
      <c r="AS75" s="38">
        <v>0.155303</v>
      </c>
      <c r="AT75" s="38">
        <v>0.174675</v>
      </c>
      <c r="AU75" s="38">
        <v>0.19479099999999999</v>
      </c>
      <c r="AV75" s="38">
        <v>0.21549399999999999</v>
      </c>
      <c r="AW75" s="38">
        <v>0.23660500000000001</v>
      </c>
      <c r="AX75" s="38">
        <v>0.25798900000000002</v>
      </c>
      <c r="AY75" s="38">
        <v>0.27959400000000001</v>
      </c>
      <c r="AZ75" s="38">
        <v>0.30137399999999998</v>
      </c>
      <c r="BA75" s="38">
        <v>0.32325100000000001</v>
      </c>
      <c r="BB75" s="38">
        <v>0.34515899999999999</v>
      </c>
      <c r="BC75" s="38">
        <v>0.367203</v>
      </c>
      <c r="BD75" s="38">
        <v>0.3896</v>
      </c>
      <c r="BE75" s="38">
        <v>0.41257100000000002</v>
      </c>
      <c r="BF75" s="38">
        <v>0.436224</v>
      </c>
      <c r="BG75" s="38">
        <v>0.46081100000000003</v>
      </c>
      <c r="BH75" s="38">
        <v>0.48667700000000003</v>
      </c>
      <c r="BI75" s="38">
        <v>0.51427999999999996</v>
      </c>
      <c r="BJ75" s="38">
        <v>0.54387099999999999</v>
      </c>
      <c r="BK75" s="38">
        <v>0.575685</v>
      </c>
      <c r="BL75" s="38">
        <v>0.60991300000000004</v>
      </c>
      <c r="BM75" s="38">
        <v>0.64684600000000003</v>
      </c>
      <c r="BN75" s="38">
        <v>0.68653399999999998</v>
      </c>
      <c r="BO75" s="38">
        <v>0.72853299999999999</v>
      </c>
      <c r="BP75" s="38">
        <v>0.771868</v>
      </c>
      <c r="BQ75" s="38">
        <v>0.81515499999999996</v>
      </c>
      <c r="BR75" s="38">
        <v>0.85690100000000002</v>
      </c>
      <c r="BS75" s="38">
        <v>0.89520599999999995</v>
      </c>
      <c r="BT75" s="38">
        <v>0.92810000000000004</v>
      </c>
      <c r="BU75" s="38">
        <v>0.953681</v>
      </c>
      <c r="BV75" s="38">
        <v>0.97133599999999998</v>
      </c>
      <c r="BW75" s="38">
        <v>0.98185900000000004</v>
      </c>
      <c r="BX75" s="38">
        <v>0.98719500000000004</v>
      </c>
      <c r="BY75" s="38">
        <v>0.98918700000000004</v>
      </c>
      <c r="BZ75" s="38">
        <v>0.98889700000000003</v>
      </c>
      <c r="CA75" s="38">
        <v>0.98765400000000003</v>
      </c>
      <c r="CB75" s="38">
        <v>0.98716800000000005</v>
      </c>
      <c r="CC75" s="38">
        <v>0.99049200000000004</v>
      </c>
      <c r="CD75" s="38">
        <v>0.99833700000000003</v>
      </c>
      <c r="CE75" s="38">
        <v>1.0081100000000001</v>
      </c>
      <c r="CF75" s="38">
        <v>1.01302</v>
      </c>
      <c r="CG75" s="38">
        <v>1.0072099999999999</v>
      </c>
      <c r="CH75" s="38">
        <v>0.99169799999999997</v>
      </c>
      <c r="CI75" s="38">
        <v>0.97557700000000003</v>
      </c>
      <c r="CJ75" s="38">
        <v>0.97301199999999999</v>
      </c>
      <c r="CK75" s="38">
        <v>0.99361600000000005</v>
      </c>
      <c r="CL75" s="38">
        <v>1.03796</v>
      </c>
      <c r="CM75" s="38">
        <v>1.0956900000000001</v>
      </c>
      <c r="CN75" s="38">
        <v>1.1513800000000001</v>
      </c>
      <c r="CO75" s="38">
        <v>1.19336</v>
      </c>
      <c r="CP75" s="38">
        <v>1.21959</v>
      </c>
      <c r="CQ75" s="38">
        <v>1.23892</v>
      </c>
      <c r="CR75" s="38">
        <v>1.2638199999999999</v>
      </c>
      <c r="CS75" s="38">
        <v>1.3035399999999999</v>
      </c>
      <c r="CT75" s="38">
        <v>1.3597399999999999</v>
      </c>
      <c r="CU75" s="38">
        <v>1.4272</v>
      </c>
      <c r="CV75" s="38">
        <v>1.4999499999999999</v>
      </c>
      <c r="CW75" s="38">
        <v>1.5769</v>
      </c>
      <c r="CX75" s="38">
        <v>1.6659299999999999</v>
      </c>
      <c r="CY75" s="38">
        <v>1.7816799999999999</v>
      </c>
      <c r="CZ75" s="38">
        <v>1.93618</v>
      </c>
      <c r="DA75" s="38">
        <v>2.12677</v>
      </c>
      <c r="DB75" s="38">
        <v>2.3271000000000002</v>
      </c>
      <c r="DC75" s="38">
        <v>2.4969999999999999</v>
      </c>
      <c r="DD75" s="38">
        <v>2.6122000000000001</v>
      </c>
      <c r="DE75" s="38">
        <v>2.6930499999999999</v>
      </c>
      <c r="DF75" s="38">
        <v>2.8022100000000001</v>
      </c>
      <c r="DG75" s="38">
        <v>3.0029300000000001</v>
      </c>
      <c r="DH75" s="38">
        <v>3.3067700000000002</v>
      </c>
      <c r="DI75" s="38">
        <v>3.6410200000000001</v>
      </c>
      <c r="DJ75" s="38">
        <v>3.8608600000000002</v>
      </c>
      <c r="DK75" s="38">
        <v>3.8255499999999998</v>
      </c>
      <c r="DL75" s="38">
        <v>3.49003</v>
      </c>
      <c r="DM75" s="38">
        <v>2.9403899999999998</v>
      </c>
      <c r="DN75" s="38">
        <v>2.3424299999999998</v>
      </c>
      <c r="DO75" s="38">
        <v>1.83968</v>
      </c>
      <c r="DP75" s="38">
        <v>1.47688</v>
      </c>
      <c r="DQ75" s="38">
        <v>1.2130700000000001</v>
      </c>
      <c r="DR75" s="38">
        <v>0.95885600000000004</v>
      </c>
      <c r="DS75" s="38">
        <v>0.66659500000000005</v>
      </c>
      <c r="DT75" s="38">
        <v>0.35054299999999999</v>
      </c>
      <c r="DU75" s="38">
        <v>0.123353</v>
      </c>
      <c r="DV75" s="38">
        <v>2.1487200000000001E-2</v>
      </c>
      <c r="DW75" s="38">
        <v>1.4649699999999999E-3</v>
      </c>
      <c r="DX75" s="38">
        <v>0</v>
      </c>
      <c r="DY75" s="38">
        <v>0</v>
      </c>
      <c r="DZ75" s="38">
        <v>0</v>
      </c>
      <c r="EA75" s="38">
        <v>0</v>
      </c>
      <c r="EB75" s="38">
        <v>0</v>
      </c>
      <c r="EC75" s="38">
        <v>0</v>
      </c>
      <c r="ED75" s="38">
        <v>0</v>
      </c>
      <c r="EE75" s="38">
        <v>0</v>
      </c>
      <c r="EF75" s="38">
        <v>0</v>
      </c>
      <c r="EG75" s="4">
        <v>0</v>
      </c>
    </row>
    <row r="76" spans="1:137" x14ac:dyDescent="0.2">
      <c r="A76" s="1" t="s">
        <v>82</v>
      </c>
      <c r="B76" s="1" t="s">
        <v>40</v>
      </c>
      <c r="C76" s="1" t="s">
        <v>86</v>
      </c>
      <c r="D76" s="1">
        <v>70</v>
      </c>
      <c r="E76" s="1">
        <v>3224</v>
      </c>
      <c r="F76" s="1">
        <v>3.2240000000000002</v>
      </c>
      <c r="G76" s="1">
        <v>62.770499999999998</v>
      </c>
      <c r="H76" s="1">
        <v>8.272633613</v>
      </c>
      <c r="I76" s="1">
        <v>41.945751999999999</v>
      </c>
      <c r="J76" s="1">
        <v>49.781612549999998</v>
      </c>
      <c r="L76" s="40"/>
      <c r="M76" s="38">
        <v>0</v>
      </c>
      <c r="N76" s="38">
        <v>0</v>
      </c>
      <c r="O76" s="38">
        <v>0</v>
      </c>
      <c r="P76" s="38">
        <v>0</v>
      </c>
      <c r="Q76" s="38">
        <v>0</v>
      </c>
      <c r="R76" s="38">
        <v>0</v>
      </c>
      <c r="S76" s="38">
        <v>0</v>
      </c>
      <c r="T76" s="38">
        <v>0</v>
      </c>
      <c r="U76" s="38">
        <v>0</v>
      </c>
      <c r="V76" s="38">
        <v>0</v>
      </c>
      <c r="W76" s="38">
        <v>0</v>
      </c>
      <c r="X76" s="38">
        <v>0</v>
      </c>
      <c r="Y76" s="38">
        <v>0</v>
      </c>
      <c r="Z76" s="39">
        <v>5.4300000000000003E-7</v>
      </c>
      <c r="AA76" s="39">
        <v>1.5299999999999999E-5</v>
      </c>
      <c r="AB76" s="38">
        <v>1.4308999999999999E-4</v>
      </c>
      <c r="AC76" s="38">
        <v>6.6434999999999997E-4</v>
      </c>
      <c r="AD76" s="38">
        <v>1.9638899999999998E-3</v>
      </c>
      <c r="AE76" s="38">
        <v>4.2382100000000001E-3</v>
      </c>
      <c r="AF76" s="38">
        <v>7.4997299999999996E-3</v>
      </c>
      <c r="AG76" s="38">
        <v>1.17374E-2</v>
      </c>
      <c r="AH76" s="38">
        <v>1.7079400000000002E-2</v>
      </c>
      <c r="AI76" s="38">
        <v>2.3674299999999999E-2</v>
      </c>
      <c r="AJ76" s="38">
        <v>3.1693699999999998E-2</v>
      </c>
      <c r="AK76" s="38">
        <v>4.14437E-2</v>
      </c>
      <c r="AL76" s="38">
        <v>5.3393500000000003E-2</v>
      </c>
      <c r="AM76" s="38">
        <v>6.8133700000000005E-2</v>
      </c>
      <c r="AN76" s="38">
        <v>8.5882799999999995E-2</v>
      </c>
      <c r="AO76" s="38">
        <v>0.106069</v>
      </c>
      <c r="AP76" s="38">
        <v>0.12765499999999999</v>
      </c>
      <c r="AQ76" s="38">
        <v>0.14965400000000001</v>
      </c>
      <c r="AR76" s="38">
        <v>0.17207800000000001</v>
      </c>
      <c r="AS76" s="38">
        <v>0.195129</v>
      </c>
      <c r="AT76" s="38">
        <v>0.21912799999999999</v>
      </c>
      <c r="AU76" s="38">
        <v>0.24393599999999999</v>
      </c>
      <c r="AV76" s="38">
        <v>0.26937899999999998</v>
      </c>
      <c r="AW76" s="38">
        <v>0.29519699999999999</v>
      </c>
      <c r="AX76" s="38">
        <v>0.32117000000000001</v>
      </c>
      <c r="AY76" s="38">
        <v>0.34713699999999997</v>
      </c>
      <c r="AZ76" s="38">
        <v>0.372998</v>
      </c>
      <c r="BA76" s="38">
        <v>0.39860000000000001</v>
      </c>
      <c r="BB76" s="38">
        <v>0.42379099999999997</v>
      </c>
      <c r="BC76" s="38">
        <v>0.44853199999999999</v>
      </c>
      <c r="BD76" s="38">
        <v>0.47293299999999999</v>
      </c>
      <c r="BE76" s="38">
        <v>0.49723600000000001</v>
      </c>
      <c r="BF76" s="38">
        <v>0.52160899999999999</v>
      </c>
      <c r="BG76" s="38">
        <v>0.54632400000000003</v>
      </c>
      <c r="BH76" s="38">
        <v>0.57170500000000002</v>
      </c>
      <c r="BI76" s="38">
        <v>0.598298</v>
      </c>
      <c r="BJ76" s="38">
        <v>0.62651199999999996</v>
      </c>
      <c r="BK76" s="38">
        <v>0.65669299999999997</v>
      </c>
      <c r="BL76" s="38">
        <v>0.68905400000000006</v>
      </c>
      <c r="BM76" s="38">
        <v>0.72386499999999998</v>
      </c>
      <c r="BN76" s="38">
        <v>0.76124599999999998</v>
      </c>
      <c r="BO76" s="38">
        <v>0.80084200000000005</v>
      </c>
      <c r="BP76" s="38">
        <v>0.84176499999999999</v>
      </c>
      <c r="BQ76" s="38">
        <v>0.88258999999999999</v>
      </c>
      <c r="BR76" s="38">
        <v>0.92188899999999996</v>
      </c>
      <c r="BS76" s="38">
        <v>0.95799900000000004</v>
      </c>
      <c r="BT76" s="38">
        <v>0.98937900000000001</v>
      </c>
      <c r="BU76" s="38">
        <v>1.0144200000000001</v>
      </c>
      <c r="BV76" s="38">
        <v>1.0325500000000001</v>
      </c>
      <c r="BW76" s="38">
        <v>1.0444199999999999</v>
      </c>
      <c r="BX76" s="38">
        <v>1.05186</v>
      </c>
      <c r="BY76" s="38">
        <v>1.0568500000000001</v>
      </c>
      <c r="BZ76" s="38">
        <v>1.06044</v>
      </c>
      <c r="CA76" s="38">
        <v>1.06376</v>
      </c>
      <c r="CB76" s="38">
        <v>1.06792</v>
      </c>
      <c r="CC76" s="38">
        <v>1.0756300000000001</v>
      </c>
      <c r="CD76" s="38">
        <v>1.0877600000000001</v>
      </c>
      <c r="CE76" s="38">
        <v>1.1025499999999999</v>
      </c>
      <c r="CF76" s="38">
        <v>1.11436</v>
      </c>
      <c r="CG76" s="38">
        <v>1.11833</v>
      </c>
      <c r="CH76" s="38">
        <v>1.11572</v>
      </c>
      <c r="CI76" s="38">
        <v>1.115</v>
      </c>
      <c r="CJ76" s="38">
        <v>1.12934</v>
      </c>
      <c r="CK76" s="38">
        <v>1.16723</v>
      </c>
      <c r="CL76" s="38">
        <v>1.2284999999999999</v>
      </c>
      <c r="CM76" s="38">
        <v>1.30264</v>
      </c>
      <c r="CN76" s="38">
        <v>1.3750100000000001</v>
      </c>
      <c r="CO76" s="38">
        <v>1.4356599999999999</v>
      </c>
      <c r="CP76" s="38">
        <v>1.48445</v>
      </c>
      <c r="CQ76" s="38">
        <v>1.53186</v>
      </c>
      <c r="CR76" s="38">
        <v>1.59144</v>
      </c>
      <c r="CS76" s="38">
        <v>1.6730700000000001</v>
      </c>
      <c r="CT76" s="38">
        <v>1.77843</v>
      </c>
      <c r="CU76" s="38">
        <v>1.90123</v>
      </c>
      <c r="CV76" s="38">
        <v>2.0326200000000001</v>
      </c>
      <c r="CW76" s="38">
        <v>2.1660400000000002</v>
      </c>
      <c r="CX76" s="38">
        <v>2.3005300000000002</v>
      </c>
      <c r="CY76" s="38">
        <v>2.4386800000000002</v>
      </c>
      <c r="CZ76" s="38">
        <v>2.5811799999999998</v>
      </c>
      <c r="DA76" s="38">
        <v>2.7221899999999999</v>
      </c>
      <c r="DB76" s="38">
        <v>2.8477700000000001</v>
      </c>
      <c r="DC76" s="38">
        <v>2.9396300000000002</v>
      </c>
      <c r="DD76" s="38">
        <v>2.9815700000000001</v>
      </c>
      <c r="DE76" s="38">
        <v>2.9645800000000002</v>
      </c>
      <c r="DF76" s="38">
        <v>2.88856</v>
      </c>
      <c r="DG76" s="38">
        <v>2.76004</v>
      </c>
      <c r="DH76" s="38">
        <v>2.5891099999999998</v>
      </c>
      <c r="DI76" s="38">
        <v>2.3871799999999999</v>
      </c>
      <c r="DJ76" s="38">
        <v>2.1654499999999999</v>
      </c>
      <c r="DK76" s="38">
        <v>1.9344600000000001</v>
      </c>
      <c r="DL76" s="38">
        <v>1.7030099999999999</v>
      </c>
      <c r="DM76" s="38">
        <v>1.4780800000000001</v>
      </c>
      <c r="DN76" s="38">
        <v>1.26562</v>
      </c>
      <c r="DO76" s="38">
        <v>1.07036</v>
      </c>
      <c r="DP76" s="38">
        <v>0.89644599999999997</v>
      </c>
      <c r="DQ76" s="38">
        <v>0.74576100000000001</v>
      </c>
      <c r="DR76" s="38">
        <v>0.61380299999999999</v>
      </c>
      <c r="DS76" s="38">
        <v>0.49244100000000002</v>
      </c>
      <c r="DT76" s="38">
        <v>0.37239100000000003</v>
      </c>
      <c r="DU76" s="38">
        <v>0.247192</v>
      </c>
      <c r="DV76" s="38">
        <v>0.13192200000000001</v>
      </c>
      <c r="DW76" s="38">
        <v>5.0490699999999999E-2</v>
      </c>
      <c r="DX76" s="38">
        <v>1.26427E-2</v>
      </c>
      <c r="DY76" s="38">
        <v>1.7566299999999999E-3</v>
      </c>
      <c r="DZ76" s="38">
        <v>1.0652E-4</v>
      </c>
      <c r="EA76" s="38">
        <v>0</v>
      </c>
      <c r="EB76" s="38">
        <v>0</v>
      </c>
      <c r="EC76" s="38">
        <v>0</v>
      </c>
      <c r="ED76" s="38">
        <v>0</v>
      </c>
      <c r="EE76" s="38">
        <v>0</v>
      </c>
      <c r="EF76" s="38">
        <v>0</v>
      </c>
      <c r="EG76" s="4">
        <v>0</v>
      </c>
    </row>
    <row r="77" spans="1:137" x14ac:dyDescent="0.2">
      <c r="A77" s="1" t="s">
        <v>82</v>
      </c>
      <c r="B77" s="1" t="s">
        <v>40</v>
      </c>
      <c r="C77" s="1" t="s">
        <v>86</v>
      </c>
      <c r="D77" s="1">
        <v>75</v>
      </c>
      <c r="E77" s="1">
        <v>3621</v>
      </c>
      <c r="F77" s="1">
        <v>3.621</v>
      </c>
      <c r="G77" s="1">
        <v>69.389099999999999</v>
      </c>
      <c r="H77" s="1">
        <v>7.3899493410000003</v>
      </c>
      <c r="I77" s="1">
        <v>40.548175000000001</v>
      </c>
      <c r="J77" s="1">
        <v>52.061861899999997</v>
      </c>
      <c r="L77" s="40"/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1.38985E-4</v>
      </c>
      <c r="V77" s="4">
        <v>1.8533300000000001E-4</v>
      </c>
      <c r="W77" s="4">
        <v>3.1354700000000001E-4</v>
      </c>
      <c r="X77" s="4">
        <v>6.30446E-4</v>
      </c>
      <c r="Y77" s="4">
        <v>1.3059600000000001E-3</v>
      </c>
      <c r="Z77" s="4">
        <v>2.5296099999999998E-3</v>
      </c>
      <c r="AA77" s="4">
        <v>4.4070799999999999E-3</v>
      </c>
      <c r="AB77" s="4">
        <v>6.7810199999999996E-3</v>
      </c>
      <c r="AC77" s="4">
        <v>9.5826599999999998E-3</v>
      </c>
      <c r="AD77" s="4">
        <v>1.29114E-2</v>
      </c>
      <c r="AE77" s="4">
        <v>1.71089E-2</v>
      </c>
      <c r="AF77" s="4">
        <v>2.1999000000000001E-2</v>
      </c>
      <c r="AG77" s="4">
        <v>2.7325499999999999E-2</v>
      </c>
      <c r="AH77" s="4">
        <v>3.3051799999999999E-2</v>
      </c>
      <c r="AI77" s="4">
        <v>3.9915800000000001E-2</v>
      </c>
      <c r="AJ77" s="4">
        <v>4.7912000000000003E-2</v>
      </c>
      <c r="AK77" s="4">
        <v>5.7134600000000001E-2</v>
      </c>
      <c r="AL77" s="4">
        <v>6.7535200000000004E-2</v>
      </c>
      <c r="AM77" s="4">
        <v>8.0121499999999998E-2</v>
      </c>
      <c r="AN77" s="4">
        <v>9.5009999999999997E-2</v>
      </c>
      <c r="AO77" s="4">
        <v>0.11155900000000001</v>
      </c>
      <c r="AP77" s="4">
        <v>0.12884599999999999</v>
      </c>
      <c r="AQ77" s="4">
        <v>0.14622299999999999</v>
      </c>
      <c r="AR77" s="4">
        <v>0.163853</v>
      </c>
      <c r="AS77" s="4">
        <v>0.18173500000000001</v>
      </c>
      <c r="AT77" s="4">
        <v>0.200206</v>
      </c>
      <c r="AU77" s="4">
        <v>0.21929799999999999</v>
      </c>
      <c r="AV77" s="4">
        <v>0.23896800000000001</v>
      </c>
      <c r="AW77" s="4">
        <v>0.25901200000000002</v>
      </c>
      <c r="AX77" s="4">
        <v>0.27907300000000002</v>
      </c>
      <c r="AY77" s="4">
        <v>0.29920200000000002</v>
      </c>
      <c r="AZ77" s="4">
        <v>0.31940000000000002</v>
      </c>
      <c r="BA77" s="4">
        <v>0.33972200000000002</v>
      </c>
      <c r="BB77" s="4">
        <v>0.35973899999999998</v>
      </c>
      <c r="BC77" s="4">
        <v>0.37954599999999999</v>
      </c>
      <c r="BD77" s="4">
        <v>0.39927800000000002</v>
      </c>
      <c r="BE77" s="4">
        <v>0.41935899999999998</v>
      </c>
      <c r="BF77" s="4">
        <v>0.43971500000000002</v>
      </c>
      <c r="BG77" s="4">
        <v>0.46060699999999999</v>
      </c>
      <c r="BH77" s="4">
        <v>0.48234199999999999</v>
      </c>
      <c r="BI77" s="4">
        <v>0.50559399999999999</v>
      </c>
      <c r="BJ77" s="4">
        <v>0.53077200000000002</v>
      </c>
      <c r="BK77" s="4">
        <v>0.55824499999999999</v>
      </c>
      <c r="BL77" s="4">
        <v>0.58827200000000002</v>
      </c>
      <c r="BM77" s="4">
        <v>0.62121199999999999</v>
      </c>
      <c r="BN77" s="4">
        <v>0.65734999999999999</v>
      </c>
      <c r="BO77" s="4">
        <v>0.69640899999999994</v>
      </c>
      <c r="BP77" s="4">
        <v>0.73758800000000002</v>
      </c>
      <c r="BQ77" s="4">
        <v>0.77950699999999995</v>
      </c>
      <c r="BR77" s="4">
        <v>0.82086099999999995</v>
      </c>
      <c r="BS77" s="4">
        <v>0.86006700000000003</v>
      </c>
      <c r="BT77" s="4">
        <v>0.89563999999999999</v>
      </c>
      <c r="BU77" s="4">
        <v>0.92595400000000005</v>
      </c>
      <c r="BV77" s="4">
        <v>0.95033400000000001</v>
      </c>
      <c r="BW77" s="4">
        <v>0.96928700000000001</v>
      </c>
      <c r="BX77" s="4">
        <v>0.98440300000000003</v>
      </c>
      <c r="BY77" s="4">
        <v>0.99734599999999995</v>
      </c>
      <c r="BZ77" s="4">
        <v>1.00878</v>
      </c>
      <c r="CA77" s="4">
        <v>1.0194000000000001</v>
      </c>
      <c r="CB77" s="4">
        <v>1.0298700000000001</v>
      </c>
      <c r="CC77" s="4">
        <v>1.04257</v>
      </c>
      <c r="CD77" s="4">
        <v>1.0582100000000001</v>
      </c>
      <c r="CE77" s="4">
        <v>1.0753299999999999</v>
      </c>
      <c r="CF77" s="4">
        <v>1.0889899999999999</v>
      </c>
      <c r="CG77" s="4">
        <v>1.0952</v>
      </c>
      <c r="CH77" s="4">
        <v>1.0958000000000001</v>
      </c>
      <c r="CI77" s="4">
        <v>1.09904</v>
      </c>
      <c r="CJ77" s="4">
        <v>1.1172899999999999</v>
      </c>
      <c r="CK77" s="4">
        <v>1.1581600000000001</v>
      </c>
      <c r="CL77" s="4">
        <v>1.2212799999999999</v>
      </c>
      <c r="CM77" s="4">
        <v>1.29695</v>
      </c>
      <c r="CN77" s="4">
        <v>1.3721699999999999</v>
      </c>
      <c r="CO77" s="4">
        <v>1.4388099999999999</v>
      </c>
      <c r="CP77" s="4">
        <v>1.49783</v>
      </c>
      <c r="CQ77" s="4">
        <v>1.5596699999999999</v>
      </c>
      <c r="CR77" s="4">
        <v>1.63663</v>
      </c>
      <c r="CS77" s="4">
        <v>1.73665</v>
      </c>
      <c r="CT77" s="4">
        <v>1.8594999999999999</v>
      </c>
      <c r="CU77" s="4">
        <v>1.9975700000000001</v>
      </c>
      <c r="CV77" s="4">
        <v>2.14133</v>
      </c>
      <c r="CW77" s="4">
        <v>2.2839499999999999</v>
      </c>
      <c r="CX77" s="4">
        <v>2.42496</v>
      </c>
      <c r="CY77" s="4">
        <v>2.56881</v>
      </c>
      <c r="CZ77" s="4">
        <v>2.7174299999999998</v>
      </c>
      <c r="DA77" s="4">
        <v>2.85921</v>
      </c>
      <c r="DB77" s="4">
        <v>2.9606599999999998</v>
      </c>
      <c r="DC77" s="4">
        <v>2.9765700000000002</v>
      </c>
      <c r="DD77" s="4">
        <v>2.8807499999999999</v>
      </c>
      <c r="DE77" s="4">
        <v>2.7000099999999998</v>
      </c>
      <c r="DF77" s="4">
        <v>2.5146099999999998</v>
      </c>
      <c r="DG77" s="4">
        <v>2.4123000000000001</v>
      </c>
      <c r="DH77" s="4">
        <v>2.43214</v>
      </c>
      <c r="DI77" s="4">
        <v>2.5294599999999998</v>
      </c>
      <c r="DJ77" s="4">
        <v>2.5804</v>
      </c>
      <c r="DK77" s="4">
        <v>2.44015</v>
      </c>
      <c r="DL77" s="4">
        <v>2.0404399999999998</v>
      </c>
      <c r="DM77" s="4">
        <v>1.46258</v>
      </c>
      <c r="DN77" s="4">
        <v>0.92204799999999998</v>
      </c>
      <c r="DO77" s="4">
        <v>0.59624299999999997</v>
      </c>
      <c r="DP77" s="4">
        <v>0.52094399999999996</v>
      </c>
      <c r="DQ77" s="4">
        <v>0.653088</v>
      </c>
      <c r="DR77" s="4">
        <v>0.89985400000000004</v>
      </c>
      <c r="DS77" s="4">
        <v>1.08748</v>
      </c>
      <c r="DT77" s="4">
        <v>1.0560700000000001</v>
      </c>
      <c r="DU77" s="4">
        <v>0.79520800000000003</v>
      </c>
      <c r="DV77" s="4">
        <v>0.42873699999999998</v>
      </c>
      <c r="DW77" s="4">
        <v>0.149037</v>
      </c>
      <c r="DX77" s="4">
        <v>2.5725399999999999E-2</v>
      </c>
      <c r="DY77" s="4">
        <v>1.6674999999999999E-3</v>
      </c>
      <c r="DZ77" s="4">
        <v>0</v>
      </c>
      <c r="EA77" s="4">
        <v>0</v>
      </c>
      <c r="EB77" s="4">
        <v>0</v>
      </c>
      <c r="EC77" s="4">
        <v>0</v>
      </c>
      <c r="ED77" s="4">
        <v>0</v>
      </c>
      <c r="EE77" s="4">
        <v>0</v>
      </c>
      <c r="EF77" s="4">
        <v>0</v>
      </c>
      <c r="EG77" s="4">
        <v>0</v>
      </c>
    </row>
    <row r="78" spans="1:137" x14ac:dyDescent="0.2">
      <c r="A78" s="1" t="s">
        <v>82</v>
      </c>
      <c r="B78" s="1" t="s">
        <v>40</v>
      </c>
      <c r="C78" s="1" t="s">
        <v>86</v>
      </c>
      <c r="D78" s="1">
        <v>80</v>
      </c>
      <c r="E78" s="1">
        <v>3976</v>
      </c>
      <c r="F78" s="1">
        <v>3.976</v>
      </c>
      <c r="G78" s="1">
        <v>58.327300000000001</v>
      </c>
      <c r="H78" s="1">
        <v>8.6238738949999991</v>
      </c>
      <c r="I78" s="1">
        <v>42.863084000000001</v>
      </c>
      <c r="J78" s="1">
        <v>48.513024569999999</v>
      </c>
      <c r="L78" s="40"/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37">
        <v>1.4245999999999999E-7</v>
      </c>
      <c r="AA78" s="37">
        <v>5.7396799999999997E-6</v>
      </c>
      <c r="AB78" s="37">
        <v>7.4267100000000006E-5</v>
      </c>
      <c r="AC78" s="4">
        <v>4.49126E-4</v>
      </c>
      <c r="AD78" s="4">
        <v>1.5686599999999999E-3</v>
      </c>
      <c r="AE78" s="4">
        <v>3.7285299999999999E-3</v>
      </c>
      <c r="AF78" s="4">
        <v>6.9088300000000004E-3</v>
      </c>
      <c r="AG78" s="4">
        <v>1.10615E-2</v>
      </c>
      <c r="AH78" s="4">
        <v>1.64038E-2</v>
      </c>
      <c r="AI78" s="4">
        <v>2.3083200000000002E-2</v>
      </c>
      <c r="AJ78" s="4">
        <v>3.1268600000000001E-2</v>
      </c>
      <c r="AK78" s="4">
        <v>4.1183699999999997E-2</v>
      </c>
      <c r="AL78" s="4">
        <v>5.3401299999999999E-2</v>
      </c>
      <c r="AM78" s="4">
        <v>6.8504999999999996E-2</v>
      </c>
      <c r="AN78" s="4">
        <v>8.6713499999999999E-2</v>
      </c>
      <c r="AO78" s="4">
        <v>0.10742500000000001</v>
      </c>
      <c r="AP78" s="4">
        <v>0.129633</v>
      </c>
      <c r="AQ78" s="4">
        <v>0.15236</v>
      </c>
      <c r="AR78" s="4">
        <v>0.175597</v>
      </c>
      <c r="AS78" s="4">
        <v>0.19952500000000001</v>
      </c>
      <c r="AT78" s="4">
        <v>0.224467</v>
      </c>
      <c r="AU78" s="4">
        <v>0.25029699999999999</v>
      </c>
      <c r="AV78" s="4">
        <v>0.27685599999999999</v>
      </c>
      <c r="AW78" s="4">
        <v>0.30385699999999999</v>
      </c>
      <c r="AX78" s="4">
        <v>0.33110299999999998</v>
      </c>
      <c r="AY78" s="4">
        <v>0.35844799999999999</v>
      </c>
      <c r="AZ78" s="4">
        <v>0.38585999999999998</v>
      </c>
      <c r="BA78" s="4">
        <v>0.413186</v>
      </c>
      <c r="BB78" s="4">
        <v>0.44033099999999997</v>
      </c>
      <c r="BC78" s="4">
        <v>0.46728799999999998</v>
      </c>
      <c r="BD78" s="4">
        <v>0.49428299999999997</v>
      </c>
      <c r="BE78" s="4">
        <v>0.52159500000000003</v>
      </c>
      <c r="BF78" s="4">
        <v>0.54944499999999996</v>
      </c>
      <c r="BG78" s="4">
        <v>0.57808199999999998</v>
      </c>
      <c r="BH78" s="4">
        <v>0.60783399999999999</v>
      </c>
      <c r="BI78" s="4">
        <v>0.63926099999999997</v>
      </c>
      <c r="BJ78" s="4">
        <v>0.67278499999999997</v>
      </c>
      <c r="BK78" s="4">
        <v>0.70869800000000005</v>
      </c>
      <c r="BL78" s="4">
        <v>0.74706799999999995</v>
      </c>
      <c r="BM78" s="4">
        <v>0.78803599999999996</v>
      </c>
      <c r="BN78" s="4">
        <v>0.83161399999999996</v>
      </c>
      <c r="BO78" s="4">
        <v>0.87736000000000003</v>
      </c>
      <c r="BP78" s="4">
        <v>0.92417199999999999</v>
      </c>
      <c r="BQ78" s="4">
        <v>0.97034600000000004</v>
      </c>
      <c r="BR78" s="4">
        <v>1.01417</v>
      </c>
      <c r="BS78" s="4">
        <v>1.05385</v>
      </c>
      <c r="BT78" s="4">
        <v>1.08778</v>
      </c>
      <c r="BU78" s="4">
        <v>1.11425</v>
      </c>
      <c r="BV78" s="4">
        <v>1.1324700000000001</v>
      </c>
      <c r="BW78" s="4">
        <v>1.1430100000000001</v>
      </c>
      <c r="BX78" s="4">
        <v>1.1479299999999999</v>
      </c>
      <c r="BY78" s="4">
        <v>1.14954</v>
      </c>
      <c r="BZ78" s="4">
        <v>1.1490899999999999</v>
      </c>
      <c r="CA78" s="4">
        <v>1.1474</v>
      </c>
      <c r="CB78" s="4">
        <v>1.1455299999999999</v>
      </c>
      <c r="CC78" s="4">
        <v>1.14676</v>
      </c>
      <c r="CD78" s="4">
        <v>1.15358</v>
      </c>
      <c r="CE78" s="4">
        <v>1.1654800000000001</v>
      </c>
      <c r="CF78" s="4">
        <v>1.17618</v>
      </c>
      <c r="CG78" s="4">
        <v>1.17764</v>
      </c>
      <c r="CH78" s="4">
        <v>1.1671199999999999</v>
      </c>
      <c r="CI78" s="4">
        <v>1.15158</v>
      </c>
      <c r="CJ78" s="4">
        <v>1.1465799999999999</v>
      </c>
      <c r="CK78" s="4">
        <v>1.16581</v>
      </c>
      <c r="CL78" s="4">
        <v>1.21374</v>
      </c>
      <c r="CM78" s="4">
        <v>1.2807599999999999</v>
      </c>
      <c r="CN78" s="4">
        <v>1.34823</v>
      </c>
      <c r="CO78" s="4">
        <v>1.3989100000000001</v>
      </c>
      <c r="CP78" s="4">
        <v>1.4267099999999999</v>
      </c>
      <c r="CQ78" s="4">
        <v>1.4410499999999999</v>
      </c>
      <c r="CR78" s="4">
        <v>1.45957</v>
      </c>
      <c r="CS78" s="4">
        <v>1.4983</v>
      </c>
      <c r="CT78" s="4">
        <v>1.5634399999999999</v>
      </c>
      <c r="CU78" s="4">
        <v>1.64933</v>
      </c>
      <c r="CV78" s="4">
        <v>1.7443900000000001</v>
      </c>
      <c r="CW78" s="4">
        <v>1.8389899999999999</v>
      </c>
      <c r="CX78" s="4">
        <v>1.9327399999999999</v>
      </c>
      <c r="CY78" s="4">
        <v>2.03443</v>
      </c>
      <c r="CZ78" s="4">
        <v>2.1542500000000002</v>
      </c>
      <c r="DA78" s="4">
        <v>2.2928500000000001</v>
      </c>
      <c r="DB78" s="4">
        <v>2.4325700000000001</v>
      </c>
      <c r="DC78" s="4">
        <v>2.53912</v>
      </c>
      <c r="DD78" s="4">
        <v>2.5772499999999998</v>
      </c>
      <c r="DE78" s="4">
        <v>2.53322</v>
      </c>
      <c r="DF78" s="4">
        <v>2.4282599999999999</v>
      </c>
      <c r="DG78" s="4">
        <v>2.30965</v>
      </c>
      <c r="DH78" s="4">
        <v>2.2233999999999998</v>
      </c>
      <c r="DI78" s="4">
        <v>2.18845</v>
      </c>
      <c r="DJ78" s="4">
        <v>2.1862900000000001</v>
      </c>
      <c r="DK78" s="4">
        <v>2.1707200000000002</v>
      </c>
      <c r="DL78" s="4">
        <v>2.0935800000000002</v>
      </c>
      <c r="DM78" s="4">
        <v>1.93398</v>
      </c>
      <c r="DN78" s="4">
        <v>1.7116800000000001</v>
      </c>
      <c r="DO78" s="4">
        <v>1.4731799999999999</v>
      </c>
      <c r="DP78" s="4">
        <v>1.26288</v>
      </c>
      <c r="DQ78" s="4">
        <v>1.0992299999999999</v>
      </c>
      <c r="DR78" s="4">
        <v>0.96808899999999998</v>
      </c>
      <c r="DS78" s="4">
        <v>0.83693300000000004</v>
      </c>
      <c r="DT78" s="4">
        <v>0.674678</v>
      </c>
      <c r="DU78" s="4">
        <v>0.47154800000000002</v>
      </c>
      <c r="DV78" s="4">
        <v>0.26261800000000002</v>
      </c>
      <c r="DW78" s="4">
        <v>0.10578799999999999</v>
      </c>
      <c r="DX78" s="4">
        <v>2.7963999999999999E-2</v>
      </c>
      <c r="DY78" s="4">
        <v>4.0506700000000001E-3</v>
      </c>
      <c r="DZ78" s="4">
        <v>2.4590099999999998E-4</v>
      </c>
      <c r="EA78" s="4">
        <v>0</v>
      </c>
      <c r="EB78" s="4">
        <v>0</v>
      </c>
      <c r="EC78" s="4">
        <v>0</v>
      </c>
      <c r="ED78" s="4">
        <v>0</v>
      </c>
      <c r="EE78" s="4">
        <v>0</v>
      </c>
      <c r="EF78" s="4">
        <v>0</v>
      </c>
      <c r="EG78" s="4">
        <v>0</v>
      </c>
    </row>
    <row r="79" spans="1:137" x14ac:dyDescent="0.2">
      <c r="A79" s="1" t="s">
        <v>82</v>
      </c>
      <c r="B79" s="1" t="s">
        <v>40</v>
      </c>
      <c r="C79" s="1" t="s">
        <v>86</v>
      </c>
      <c r="D79" s="1">
        <v>85</v>
      </c>
      <c r="E79" s="1">
        <v>4274</v>
      </c>
      <c r="F79" s="1">
        <v>4.274</v>
      </c>
      <c r="G79" s="1">
        <v>57.6023</v>
      </c>
      <c r="H79" s="1">
        <v>6.8086301850000002</v>
      </c>
      <c r="I79" s="1">
        <v>45.444336</v>
      </c>
      <c r="J79" s="1">
        <v>47.747040920000003</v>
      </c>
      <c r="L79" s="40"/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5.0777099999999996E-4</v>
      </c>
      <c r="V79" s="4">
        <v>6.22458E-4</v>
      </c>
      <c r="W79" s="4">
        <v>9.2562600000000003E-4</v>
      </c>
      <c r="X79" s="4">
        <v>1.73047E-3</v>
      </c>
      <c r="Y79" s="4">
        <v>3.6497000000000001E-3</v>
      </c>
      <c r="Z79" s="4">
        <v>7.2020599999999997E-3</v>
      </c>
      <c r="AA79" s="4">
        <v>1.20819E-2</v>
      </c>
      <c r="AB79" s="4">
        <v>1.6983100000000001E-2</v>
      </c>
      <c r="AC79" s="4">
        <v>2.1803099999999999E-2</v>
      </c>
      <c r="AD79" s="4">
        <v>2.6934099999999999E-2</v>
      </c>
      <c r="AE79" s="4">
        <v>3.2721100000000003E-2</v>
      </c>
      <c r="AF79" s="4">
        <v>3.8618199999999998E-2</v>
      </c>
      <c r="AG79" s="4">
        <v>4.4455700000000001E-2</v>
      </c>
      <c r="AH79" s="4">
        <v>5.0547000000000002E-2</v>
      </c>
      <c r="AI79" s="4">
        <v>5.6971099999999997E-2</v>
      </c>
      <c r="AJ79" s="4">
        <v>6.3757900000000006E-2</v>
      </c>
      <c r="AK79" s="4">
        <v>7.1071800000000004E-2</v>
      </c>
      <c r="AL79" s="4">
        <v>7.9311099999999995E-2</v>
      </c>
      <c r="AM79" s="4">
        <v>8.8789199999999999E-2</v>
      </c>
      <c r="AN79" s="4">
        <v>9.9510799999999996E-2</v>
      </c>
      <c r="AO79" s="4">
        <v>0.111072</v>
      </c>
      <c r="AP79" s="4">
        <v>0.123103</v>
      </c>
      <c r="AQ79" s="4">
        <v>0.135077</v>
      </c>
      <c r="AR79" s="4">
        <v>0.14716099999999999</v>
      </c>
      <c r="AS79" s="4">
        <v>0.15945000000000001</v>
      </c>
      <c r="AT79" s="4">
        <v>0.17249500000000001</v>
      </c>
      <c r="AU79" s="4">
        <v>0.18620800000000001</v>
      </c>
      <c r="AV79" s="4">
        <v>0.20061000000000001</v>
      </c>
      <c r="AW79" s="4">
        <v>0.21557399999999999</v>
      </c>
      <c r="AX79" s="4">
        <v>0.23131499999999999</v>
      </c>
      <c r="AY79" s="4">
        <v>0.24787000000000001</v>
      </c>
      <c r="AZ79" s="4">
        <v>0.26529399999999997</v>
      </c>
      <c r="BA79" s="4">
        <v>0.28360600000000002</v>
      </c>
      <c r="BB79" s="4">
        <v>0.30296800000000002</v>
      </c>
      <c r="BC79" s="4">
        <v>0.32360800000000001</v>
      </c>
      <c r="BD79" s="4">
        <v>0.34569800000000001</v>
      </c>
      <c r="BE79" s="4">
        <v>0.369446</v>
      </c>
      <c r="BF79" s="4">
        <v>0.39491700000000002</v>
      </c>
      <c r="BG79" s="4">
        <v>0.42230800000000002</v>
      </c>
      <c r="BH79" s="4">
        <v>0.45170700000000003</v>
      </c>
      <c r="BI79" s="4">
        <v>0.483406</v>
      </c>
      <c r="BJ79" s="4">
        <v>0.51754299999999998</v>
      </c>
      <c r="BK79" s="4">
        <v>0.554311</v>
      </c>
      <c r="BL79" s="4">
        <v>0.59367999999999999</v>
      </c>
      <c r="BM79" s="4">
        <v>0.63557699999999995</v>
      </c>
      <c r="BN79" s="4">
        <v>0.67985399999999996</v>
      </c>
      <c r="BO79" s="4">
        <v>0.72615600000000002</v>
      </c>
      <c r="BP79" s="4">
        <v>0.77391699999999997</v>
      </c>
      <c r="BQ79" s="4">
        <v>0.82208199999999998</v>
      </c>
      <c r="BR79" s="4">
        <v>0.86961200000000005</v>
      </c>
      <c r="BS79" s="4">
        <v>0.91532400000000003</v>
      </c>
      <c r="BT79" s="4">
        <v>0.95840899999999996</v>
      </c>
      <c r="BU79" s="4">
        <v>0.99794400000000005</v>
      </c>
      <c r="BV79" s="4">
        <v>1.0333699999999999</v>
      </c>
      <c r="BW79" s="4">
        <v>1.0645500000000001</v>
      </c>
      <c r="BX79" s="4">
        <v>1.09199</v>
      </c>
      <c r="BY79" s="4">
        <v>1.1167</v>
      </c>
      <c r="BZ79" s="4">
        <v>1.13903</v>
      </c>
      <c r="CA79" s="4">
        <v>1.1592800000000001</v>
      </c>
      <c r="CB79" s="4">
        <v>1.17713</v>
      </c>
      <c r="CC79" s="4">
        <v>1.1938299999999999</v>
      </c>
      <c r="CD79" s="4">
        <v>1.21038</v>
      </c>
      <c r="CE79" s="4">
        <v>1.22763</v>
      </c>
      <c r="CF79" s="4">
        <v>1.2438400000000001</v>
      </c>
      <c r="CG79" s="4">
        <v>1.25664</v>
      </c>
      <c r="CH79" s="4">
        <v>1.2662500000000001</v>
      </c>
      <c r="CI79" s="4">
        <v>1.27738</v>
      </c>
      <c r="CJ79" s="4">
        <v>1.29996</v>
      </c>
      <c r="CK79" s="4">
        <v>1.34267</v>
      </c>
      <c r="CL79" s="4">
        <v>1.40944</v>
      </c>
      <c r="CM79" s="4">
        <v>1.4951000000000001</v>
      </c>
      <c r="CN79" s="4">
        <v>1.58786</v>
      </c>
      <c r="CO79" s="4">
        <v>1.6752899999999999</v>
      </c>
      <c r="CP79" s="4">
        <v>1.7501100000000001</v>
      </c>
      <c r="CQ79" s="4">
        <v>1.81515</v>
      </c>
      <c r="CR79" s="4">
        <v>1.88045</v>
      </c>
      <c r="CS79" s="4">
        <v>1.95869</v>
      </c>
      <c r="CT79" s="4">
        <v>2.0594299999999999</v>
      </c>
      <c r="CU79" s="4">
        <v>2.1853199999999999</v>
      </c>
      <c r="CV79" s="4">
        <v>2.33283</v>
      </c>
      <c r="CW79" s="4">
        <v>2.4939499999999999</v>
      </c>
      <c r="CX79" s="4">
        <v>2.6601499999999998</v>
      </c>
      <c r="CY79" s="4">
        <v>2.8247200000000001</v>
      </c>
      <c r="CZ79" s="4">
        <v>2.9821900000000001</v>
      </c>
      <c r="DA79" s="4">
        <v>3.1248300000000002</v>
      </c>
      <c r="DB79" s="4">
        <v>3.2374999999999998</v>
      </c>
      <c r="DC79" s="4">
        <v>3.29671</v>
      </c>
      <c r="DD79" s="4">
        <v>3.27725</v>
      </c>
      <c r="DE79" s="4">
        <v>3.1645799999999999</v>
      </c>
      <c r="DF79" s="4">
        <v>2.9649700000000001</v>
      </c>
      <c r="DG79" s="4">
        <v>2.70425</v>
      </c>
      <c r="DH79" s="4">
        <v>2.41499</v>
      </c>
      <c r="DI79" s="4">
        <v>2.1205400000000001</v>
      </c>
      <c r="DJ79" s="4">
        <v>1.8280799999999999</v>
      </c>
      <c r="DK79" s="4">
        <v>1.5341100000000001</v>
      </c>
      <c r="DL79" s="4">
        <v>1.2376499999999999</v>
      </c>
      <c r="DM79" s="4">
        <v>0.95123000000000002</v>
      </c>
      <c r="DN79" s="4">
        <v>0.69932700000000003</v>
      </c>
      <c r="DO79" s="4">
        <v>0.50576500000000002</v>
      </c>
      <c r="DP79" s="4">
        <v>0.37710300000000002</v>
      </c>
      <c r="DQ79" s="4">
        <v>0.30010500000000001</v>
      </c>
      <c r="DR79" s="4">
        <v>0.24989800000000001</v>
      </c>
      <c r="DS79" s="4">
        <v>0.20114799999999999</v>
      </c>
      <c r="DT79" s="4">
        <v>0.141622</v>
      </c>
      <c r="DU79" s="4">
        <v>7.9440399999999994E-2</v>
      </c>
      <c r="DV79" s="4">
        <v>3.2188300000000003E-2</v>
      </c>
      <c r="DW79" s="4">
        <v>8.6133700000000004E-3</v>
      </c>
      <c r="DX79" s="4">
        <v>1.22612E-3</v>
      </c>
      <c r="DY79" s="37">
        <v>7.4726899999999998E-5</v>
      </c>
      <c r="DZ79" s="4">
        <v>0</v>
      </c>
      <c r="EA79" s="4">
        <v>0</v>
      </c>
      <c r="EB79" s="4">
        <v>0</v>
      </c>
      <c r="EC79" s="4">
        <v>0</v>
      </c>
      <c r="ED79" s="4">
        <v>0</v>
      </c>
      <c r="EE79" s="4">
        <v>0</v>
      </c>
      <c r="EF79" s="4">
        <v>0</v>
      </c>
      <c r="EG79" s="4">
        <v>0</v>
      </c>
    </row>
    <row r="80" spans="1:137" x14ac:dyDescent="0.2">
      <c r="A80" s="1" t="s">
        <v>82</v>
      </c>
      <c r="B80" s="1" t="s">
        <v>40</v>
      </c>
      <c r="C80" s="1" t="s">
        <v>86</v>
      </c>
      <c r="D80" s="1">
        <v>90</v>
      </c>
      <c r="E80" s="1">
        <v>4557</v>
      </c>
      <c r="F80" s="1">
        <v>4.5570000000000004</v>
      </c>
      <c r="G80" s="1">
        <v>64.349900000000005</v>
      </c>
      <c r="H80" s="1">
        <v>6.2768487439999996</v>
      </c>
      <c r="I80" s="1">
        <v>43.358808000000003</v>
      </c>
      <c r="J80" s="1">
        <v>50.364322749999999</v>
      </c>
      <c r="L80" s="40"/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5.81735E-4</v>
      </c>
      <c r="V80" s="4">
        <v>7.1972900000000001E-4</v>
      </c>
      <c r="W80" s="4">
        <v>1.07872E-3</v>
      </c>
      <c r="X80" s="4">
        <v>2.0398E-3</v>
      </c>
      <c r="Y80" s="4">
        <v>4.2994299999999999E-3</v>
      </c>
      <c r="Z80" s="4">
        <v>8.3901300000000009E-3</v>
      </c>
      <c r="AA80" s="4">
        <v>1.37865E-2</v>
      </c>
      <c r="AB80" s="4">
        <v>1.90688E-2</v>
      </c>
      <c r="AC80" s="4">
        <v>2.4188899999999999E-2</v>
      </c>
      <c r="AD80" s="4">
        <v>2.9618800000000001E-2</v>
      </c>
      <c r="AE80" s="4">
        <v>3.5582999999999997E-2</v>
      </c>
      <c r="AF80" s="4">
        <v>4.1519E-2</v>
      </c>
      <c r="AG80" s="4">
        <v>4.7340300000000002E-2</v>
      </c>
      <c r="AH80" s="4">
        <v>5.3382600000000002E-2</v>
      </c>
      <c r="AI80" s="4">
        <v>5.95404E-2</v>
      </c>
      <c r="AJ80" s="4">
        <v>6.5889000000000003E-2</v>
      </c>
      <c r="AK80" s="4">
        <v>7.2622800000000001E-2</v>
      </c>
      <c r="AL80" s="4">
        <v>8.0195199999999994E-2</v>
      </c>
      <c r="AM80" s="4">
        <v>8.8694400000000007E-2</v>
      </c>
      <c r="AN80" s="4">
        <v>9.8111500000000004E-2</v>
      </c>
      <c r="AO80" s="4">
        <v>0.108149</v>
      </c>
      <c r="AP80" s="4">
        <v>0.118575</v>
      </c>
      <c r="AQ80" s="4">
        <v>0.12893499999999999</v>
      </c>
      <c r="AR80" s="4">
        <v>0.139346</v>
      </c>
      <c r="AS80" s="4">
        <v>0.14993500000000001</v>
      </c>
      <c r="AT80" s="4">
        <v>0.161214</v>
      </c>
      <c r="AU80" s="4">
        <v>0.173071</v>
      </c>
      <c r="AV80" s="4">
        <v>0.18549399999999999</v>
      </c>
      <c r="AW80" s="4">
        <v>0.19836599999999999</v>
      </c>
      <c r="AX80" s="4">
        <v>0.21199100000000001</v>
      </c>
      <c r="AY80" s="4">
        <v>0.22636300000000001</v>
      </c>
      <c r="AZ80" s="4">
        <v>0.24149399999999999</v>
      </c>
      <c r="BA80" s="4">
        <v>0.25733</v>
      </c>
      <c r="BB80" s="4">
        <v>0.27412799999999998</v>
      </c>
      <c r="BC80" s="4">
        <v>0.29205700000000001</v>
      </c>
      <c r="BD80" s="4">
        <v>0.31123299999999998</v>
      </c>
      <c r="BE80" s="4">
        <v>0.33172200000000002</v>
      </c>
      <c r="BF80" s="4">
        <v>0.35363899999999998</v>
      </c>
      <c r="BG80" s="4">
        <v>0.37714599999999998</v>
      </c>
      <c r="BH80" s="4">
        <v>0.40232499999999999</v>
      </c>
      <c r="BI80" s="4">
        <v>0.42934600000000001</v>
      </c>
      <c r="BJ80" s="4">
        <v>0.458339</v>
      </c>
      <c r="BK80" s="4">
        <v>0.48947400000000002</v>
      </c>
      <c r="BL80" s="4">
        <v>0.52280499999999996</v>
      </c>
      <c r="BM80" s="4">
        <v>0.55828500000000003</v>
      </c>
      <c r="BN80" s="4">
        <v>0.595827</v>
      </c>
      <c r="BO80" s="4">
        <v>0.63518799999999997</v>
      </c>
      <c r="BP80" s="4">
        <v>0.67604900000000001</v>
      </c>
      <c r="BQ80" s="4">
        <v>0.7177</v>
      </c>
      <c r="BR80" s="4">
        <v>0.75941599999999998</v>
      </c>
      <c r="BS80" s="4">
        <v>0.80033200000000004</v>
      </c>
      <c r="BT80" s="4">
        <v>0.83987400000000001</v>
      </c>
      <c r="BU80" s="4">
        <v>0.87737900000000002</v>
      </c>
      <c r="BV80" s="4">
        <v>0.91237400000000002</v>
      </c>
      <c r="BW80" s="4">
        <v>0.94464899999999996</v>
      </c>
      <c r="BX80" s="4">
        <v>0.97434600000000005</v>
      </c>
      <c r="BY80" s="4">
        <v>1.0020199999999999</v>
      </c>
      <c r="BZ80" s="4">
        <v>1.02773</v>
      </c>
      <c r="CA80" s="4">
        <v>1.05158</v>
      </c>
      <c r="CB80" s="4">
        <v>1.07317</v>
      </c>
      <c r="CC80" s="4">
        <v>1.09341</v>
      </c>
      <c r="CD80" s="4">
        <v>1.1130899999999999</v>
      </c>
      <c r="CE80" s="4">
        <v>1.13331</v>
      </c>
      <c r="CF80" s="4">
        <v>1.1537999999999999</v>
      </c>
      <c r="CG80" s="4">
        <v>1.17439</v>
      </c>
      <c r="CH80" s="4">
        <v>1.19682</v>
      </c>
      <c r="CI80" s="4">
        <v>1.2250700000000001</v>
      </c>
      <c r="CJ80" s="4">
        <v>1.2656499999999999</v>
      </c>
      <c r="CK80" s="4">
        <v>1.3228</v>
      </c>
      <c r="CL80" s="4">
        <v>1.3972599999999999</v>
      </c>
      <c r="CM80" s="4">
        <v>1.4842299999999999</v>
      </c>
      <c r="CN80" s="4">
        <v>1.5763499999999999</v>
      </c>
      <c r="CO80" s="4">
        <v>1.6678999999999999</v>
      </c>
      <c r="CP80" s="4">
        <v>1.75745</v>
      </c>
      <c r="CQ80" s="4">
        <v>1.8491899999999999</v>
      </c>
      <c r="CR80" s="4">
        <v>1.9485699999999999</v>
      </c>
      <c r="CS80" s="4">
        <v>2.0589599999999999</v>
      </c>
      <c r="CT80" s="4">
        <v>2.1789800000000001</v>
      </c>
      <c r="CU80" s="4">
        <v>2.3033800000000002</v>
      </c>
      <c r="CV80" s="4">
        <v>2.4271099999999999</v>
      </c>
      <c r="CW80" s="4">
        <v>2.5484200000000001</v>
      </c>
      <c r="CX80" s="4">
        <v>2.6711200000000002</v>
      </c>
      <c r="CY80" s="4">
        <v>2.8024499999999999</v>
      </c>
      <c r="CZ80" s="4">
        <v>2.9464100000000002</v>
      </c>
      <c r="DA80" s="4">
        <v>3.0944099999999999</v>
      </c>
      <c r="DB80" s="4">
        <v>3.218</v>
      </c>
      <c r="DC80" s="4">
        <v>3.2751299999999999</v>
      </c>
      <c r="DD80" s="4">
        <v>3.2324899999999999</v>
      </c>
      <c r="DE80" s="4">
        <v>3.0930499999999999</v>
      </c>
      <c r="DF80" s="4">
        <v>2.90387</v>
      </c>
      <c r="DG80" s="4">
        <v>2.72993</v>
      </c>
      <c r="DH80" s="4">
        <v>2.6118100000000002</v>
      </c>
      <c r="DI80" s="4">
        <v>2.5359099999999999</v>
      </c>
      <c r="DJ80" s="4">
        <v>2.4360499999999998</v>
      </c>
      <c r="DK80" s="4">
        <v>2.2288600000000001</v>
      </c>
      <c r="DL80" s="4">
        <v>1.8692599999999999</v>
      </c>
      <c r="DM80" s="4">
        <v>1.3908199999999999</v>
      </c>
      <c r="DN80" s="4">
        <v>0.89988999999999997</v>
      </c>
      <c r="DO80" s="4">
        <v>0.51926499999999998</v>
      </c>
      <c r="DP80" s="4">
        <v>0.29561500000000002</v>
      </c>
      <c r="DQ80" s="4">
        <v>0.197266</v>
      </c>
      <c r="DR80" s="4">
        <v>0.16306000000000001</v>
      </c>
      <c r="DS80" s="4">
        <v>0.13857900000000001</v>
      </c>
      <c r="DT80" s="4">
        <v>9.0542499999999998E-2</v>
      </c>
      <c r="DU80" s="4">
        <v>3.71639E-2</v>
      </c>
      <c r="DV80" s="4">
        <v>7.3031099999999998E-3</v>
      </c>
      <c r="DW80" s="4">
        <v>5.3823599999999999E-4</v>
      </c>
      <c r="DX80" s="4">
        <v>0</v>
      </c>
      <c r="DY80" s="4">
        <v>0</v>
      </c>
      <c r="DZ80" s="4">
        <v>0</v>
      </c>
      <c r="EA80" s="4">
        <v>0</v>
      </c>
      <c r="EB80" s="4">
        <v>0</v>
      </c>
      <c r="EC80" s="4">
        <v>0</v>
      </c>
      <c r="ED80" s="4">
        <v>0</v>
      </c>
      <c r="EE80" s="4">
        <v>0</v>
      </c>
      <c r="EF80" s="4">
        <v>0</v>
      </c>
      <c r="EG80" s="4">
        <v>0</v>
      </c>
    </row>
    <row r="81" spans="1:137" x14ac:dyDescent="0.2">
      <c r="A81" s="1" t="s">
        <v>82</v>
      </c>
      <c r="B81" s="1" t="s">
        <v>40</v>
      </c>
      <c r="C81" s="1" t="s">
        <v>86</v>
      </c>
      <c r="D81" s="1">
        <v>95</v>
      </c>
      <c r="E81" s="1">
        <v>4873</v>
      </c>
      <c r="F81" s="1">
        <v>4.8730000000000002</v>
      </c>
      <c r="G81" s="1">
        <v>74.423299999999998</v>
      </c>
      <c r="H81" s="1">
        <v>6.075968434</v>
      </c>
      <c r="I81" s="1">
        <v>40.074942999999998</v>
      </c>
      <c r="J81" s="1">
        <v>53.849102129999999</v>
      </c>
      <c r="L81" s="40"/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2.0209399999999999E-4</v>
      </c>
      <c r="V81" s="4">
        <v>2.6247400000000001E-4</v>
      </c>
      <c r="W81" s="4">
        <v>4.2119599999999998E-4</v>
      </c>
      <c r="X81" s="4">
        <v>8.2468000000000005E-4</v>
      </c>
      <c r="Y81" s="4">
        <v>1.71645E-3</v>
      </c>
      <c r="Z81" s="4">
        <v>3.3124600000000001E-3</v>
      </c>
      <c r="AA81" s="4">
        <v>5.5516100000000002E-3</v>
      </c>
      <c r="AB81" s="4">
        <v>8.0564699999999996E-3</v>
      </c>
      <c r="AC81" s="4">
        <v>1.07765E-2</v>
      </c>
      <c r="AD81" s="4">
        <v>1.38928E-2</v>
      </c>
      <c r="AE81" s="4">
        <v>1.7632999999999999E-2</v>
      </c>
      <c r="AF81" s="4">
        <v>2.1756600000000001E-2</v>
      </c>
      <c r="AG81" s="4">
        <v>2.6089299999999999E-2</v>
      </c>
      <c r="AH81" s="4">
        <v>3.07417E-2</v>
      </c>
      <c r="AI81" s="4">
        <v>3.6120600000000003E-2</v>
      </c>
      <c r="AJ81" s="4">
        <v>4.2219899999999998E-2</v>
      </c>
      <c r="AK81" s="4">
        <v>4.9082099999999997E-2</v>
      </c>
      <c r="AL81" s="4">
        <v>5.6821700000000003E-2</v>
      </c>
      <c r="AM81" s="4">
        <v>6.6022399999999995E-2</v>
      </c>
      <c r="AN81" s="4">
        <v>7.6754500000000003E-2</v>
      </c>
      <c r="AO81" s="4">
        <v>8.8573899999999997E-2</v>
      </c>
      <c r="AP81" s="4">
        <v>0.10099900000000001</v>
      </c>
      <c r="AQ81" s="4">
        <v>0.113605</v>
      </c>
      <c r="AR81" s="4">
        <v>0.12653</v>
      </c>
      <c r="AS81" s="4">
        <v>0.13975599999999999</v>
      </c>
      <c r="AT81" s="4">
        <v>0.153611</v>
      </c>
      <c r="AU81" s="4">
        <v>0.16812199999999999</v>
      </c>
      <c r="AV81" s="4">
        <v>0.18331900000000001</v>
      </c>
      <c r="AW81" s="4">
        <v>0.199074</v>
      </c>
      <c r="AX81" s="4">
        <v>0.21527399999999999</v>
      </c>
      <c r="AY81" s="4">
        <v>0.23200799999999999</v>
      </c>
      <c r="AZ81" s="4">
        <v>0.24935399999999999</v>
      </c>
      <c r="BA81" s="4">
        <v>0.26741199999999998</v>
      </c>
      <c r="BB81" s="4">
        <v>0.28601700000000002</v>
      </c>
      <c r="BC81" s="4">
        <v>0.305344</v>
      </c>
      <c r="BD81" s="4">
        <v>0.32558900000000002</v>
      </c>
      <c r="BE81" s="4">
        <v>0.34710000000000002</v>
      </c>
      <c r="BF81" s="4">
        <v>0.36980400000000002</v>
      </c>
      <c r="BG81" s="4">
        <v>0.39384200000000003</v>
      </c>
      <c r="BH81" s="4">
        <v>0.41934100000000002</v>
      </c>
      <c r="BI81" s="4">
        <v>0.44675700000000002</v>
      </c>
      <c r="BJ81" s="4">
        <v>0.47627799999999998</v>
      </c>
      <c r="BK81" s="4">
        <v>0.50804899999999997</v>
      </c>
      <c r="BL81" s="4">
        <v>0.54203400000000002</v>
      </c>
      <c r="BM81" s="4">
        <v>0.57831299999999997</v>
      </c>
      <c r="BN81" s="4">
        <v>0.61695299999999997</v>
      </c>
      <c r="BO81" s="4">
        <v>0.65764500000000004</v>
      </c>
      <c r="BP81" s="4">
        <v>0.69971399999999995</v>
      </c>
      <c r="BQ81" s="4">
        <v>0.74199199999999998</v>
      </c>
      <c r="BR81" s="4">
        <v>0.78350900000000001</v>
      </c>
      <c r="BS81" s="4">
        <v>0.82312099999999999</v>
      </c>
      <c r="BT81" s="4">
        <v>0.85989199999999999</v>
      </c>
      <c r="BU81" s="4">
        <v>0.89257399999999998</v>
      </c>
      <c r="BV81" s="4">
        <v>0.92055399999999998</v>
      </c>
      <c r="BW81" s="4">
        <v>0.944021</v>
      </c>
      <c r="BX81" s="4">
        <v>0.96408400000000005</v>
      </c>
      <c r="BY81" s="4">
        <v>0.98199999999999998</v>
      </c>
      <c r="BZ81" s="4">
        <v>0.99802800000000003</v>
      </c>
      <c r="CA81" s="4">
        <v>1.0124299999999999</v>
      </c>
      <c r="CB81" s="4">
        <v>1.0252600000000001</v>
      </c>
      <c r="CC81" s="4">
        <v>1.03861</v>
      </c>
      <c r="CD81" s="4">
        <v>1.0532699999999999</v>
      </c>
      <c r="CE81" s="4">
        <v>1.06854</v>
      </c>
      <c r="CF81" s="4">
        <v>1.08026</v>
      </c>
      <c r="CG81" s="4">
        <v>1.08497</v>
      </c>
      <c r="CH81" s="4">
        <v>1.0846800000000001</v>
      </c>
      <c r="CI81" s="4">
        <v>1.0877699999999999</v>
      </c>
      <c r="CJ81" s="4">
        <v>1.10724</v>
      </c>
      <c r="CK81" s="4">
        <v>1.15141</v>
      </c>
      <c r="CL81" s="4">
        <v>1.22041</v>
      </c>
      <c r="CM81" s="4">
        <v>1.3038099999999999</v>
      </c>
      <c r="CN81" s="4">
        <v>1.38672</v>
      </c>
      <c r="CO81" s="4">
        <v>1.4585999999999999</v>
      </c>
      <c r="CP81" s="4">
        <v>1.5188299999999999</v>
      </c>
      <c r="CQ81" s="4">
        <v>1.5783</v>
      </c>
      <c r="CR81" s="4">
        <v>1.6516500000000001</v>
      </c>
      <c r="CS81" s="4">
        <v>1.75004</v>
      </c>
      <c r="CT81" s="4">
        <v>1.87599</v>
      </c>
      <c r="CU81" s="4">
        <v>2.0236700000000001</v>
      </c>
      <c r="CV81" s="4">
        <v>2.1853099999999999</v>
      </c>
      <c r="CW81" s="4">
        <v>2.3571300000000002</v>
      </c>
      <c r="CX81" s="4">
        <v>2.5430299999999999</v>
      </c>
      <c r="CY81" s="4">
        <v>2.75101</v>
      </c>
      <c r="CZ81" s="4">
        <v>2.9847999999999999</v>
      </c>
      <c r="DA81" s="4">
        <v>3.2355399999999999</v>
      </c>
      <c r="DB81" s="4">
        <v>3.4778199999999999</v>
      </c>
      <c r="DC81" s="4">
        <v>3.6735899999999999</v>
      </c>
      <c r="DD81" s="4">
        <v>3.78315</v>
      </c>
      <c r="DE81" s="4">
        <v>3.7776000000000001</v>
      </c>
      <c r="DF81" s="4">
        <v>3.6473200000000001</v>
      </c>
      <c r="DG81" s="4">
        <v>3.4035500000000001</v>
      </c>
      <c r="DH81" s="4">
        <v>3.0739299999999998</v>
      </c>
      <c r="DI81" s="4">
        <v>2.6949200000000002</v>
      </c>
      <c r="DJ81" s="4">
        <v>2.3042500000000001</v>
      </c>
      <c r="DK81" s="4">
        <v>1.9326700000000001</v>
      </c>
      <c r="DL81" s="4">
        <v>1.59856</v>
      </c>
      <c r="DM81" s="4">
        <v>1.3058799999999999</v>
      </c>
      <c r="DN81" s="4">
        <v>1.04609</v>
      </c>
      <c r="DO81" s="4">
        <v>0.80684900000000004</v>
      </c>
      <c r="DP81" s="4">
        <v>0.58180399999999999</v>
      </c>
      <c r="DQ81" s="4">
        <v>0.37563200000000002</v>
      </c>
      <c r="DR81" s="4">
        <v>0.20164099999999999</v>
      </c>
      <c r="DS81" s="4">
        <v>8.1780500000000006E-2</v>
      </c>
      <c r="DT81" s="4">
        <v>2.18963E-2</v>
      </c>
      <c r="DU81" s="4">
        <v>3.16329E-3</v>
      </c>
      <c r="DV81" s="4">
        <v>1.8603700000000001E-4</v>
      </c>
      <c r="DW81" s="4">
        <v>0</v>
      </c>
      <c r="DX81" s="4">
        <v>0</v>
      </c>
      <c r="DY81" s="4">
        <v>0</v>
      </c>
      <c r="DZ81" s="4">
        <v>0</v>
      </c>
      <c r="EA81" s="4">
        <v>0</v>
      </c>
      <c r="EB81" s="4">
        <v>0</v>
      </c>
      <c r="EC81" s="4">
        <v>0</v>
      </c>
      <c r="ED81" s="4">
        <v>0</v>
      </c>
      <c r="EE81" s="4">
        <v>0</v>
      </c>
      <c r="EF81" s="4">
        <v>0</v>
      </c>
      <c r="EG81" s="4">
        <v>0</v>
      </c>
    </row>
    <row r="82" spans="1:137" x14ac:dyDescent="0.2">
      <c r="A82" s="1" t="s">
        <v>82</v>
      </c>
      <c r="B82" s="1" t="s">
        <v>40</v>
      </c>
      <c r="C82" s="1" t="s">
        <v>86</v>
      </c>
      <c r="D82" s="1">
        <v>100</v>
      </c>
      <c r="E82" s="1">
        <v>5184</v>
      </c>
      <c r="F82" s="1">
        <v>5.1840000000000002</v>
      </c>
      <c r="G82" s="1">
        <v>73.023099999999999</v>
      </c>
      <c r="H82" s="1">
        <v>6.2159722000000004</v>
      </c>
      <c r="I82" s="1">
        <v>40.261521000000002</v>
      </c>
      <c r="J82" s="1">
        <v>53.52249243</v>
      </c>
      <c r="L82" s="40"/>
      <c r="M82" s="38">
        <v>0</v>
      </c>
      <c r="N82" s="38">
        <v>0</v>
      </c>
      <c r="O82" s="38">
        <v>0</v>
      </c>
      <c r="P82" s="38">
        <v>0</v>
      </c>
      <c r="Q82" s="38">
        <v>0</v>
      </c>
      <c r="R82" s="38">
        <v>0</v>
      </c>
      <c r="S82" s="38">
        <v>0</v>
      </c>
      <c r="T82" s="38">
        <v>0</v>
      </c>
      <c r="U82" s="38">
        <v>1.1705E-4</v>
      </c>
      <c r="V82" s="38">
        <v>1.6216000000000001E-4</v>
      </c>
      <c r="W82" s="38">
        <v>2.8018999999999999E-4</v>
      </c>
      <c r="X82" s="38">
        <v>5.6756999999999999E-4</v>
      </c>
      <c r="Y82" s="38">
        <v>1.1653E-3</v>
      </c>
      <c r="Z82" s="38">
        <v>2.2177999999999998E-3</v>
      </c>
      <c r="AA82" s="38">
        <v>3.7560800000000002E-3</v>
      </c>
      <c r="AB82" s="38">
        <v>5.65008E-3</v>
      </c>
      <c r="AC82" s="38">
        <v>7.8637700000000008E-3</v>
      </c>
      <c r="AD82" s="38">
        <v>1.0526600000000001E-2</v>
      </c>
      <c r="AE82" s="38">
        <v>1.38327E-2</v>
      </c>
      <c r="AF82" s="38">
        <v>1.7632399999999999E-2</v>
      </c>
      <c r="AG82" s="38">
        <v>2.1740099999999998E-2</v>
      </c>
      <c r="AH82" s="38">
        <v>2.62528E-2</v>
      </c>
      <c r="AI82" s="38">
        <v>3.1630699999999998E-2</v>
      </c>
      <c r="AJ82" s="38">
        <v>3.7881600000000001E-2</v>
      </c>
      <c r="AK82" s="38">
        <v>4.4991900000000001E-2</v>
      </c>
      <c r="AL82" s="38">
        <v>5.3056199999999998E-2</v>
      </c>
      <c r="AM82" s="38">
        <v>6.2705899999999995E-2</v>
      </c>
      <c r="AN82" s="38">
        <v>7.4032399999999998E-2</v>
      </c>
      <c r="AO82" s="38">
        <v>8.6566000000000004E-2</v>
      </c>
      <c r="AP82" s="38">
        <v>9.9795900000000007E-2</v>
      </c>
      <c r="AQ82" s="38">
        <v>0.113315</v>
      </c>
      <c r="AR82" s="38">
        <v>0.12723899999999999</v>
      </c>
      <c r="AS82" s="38">
        <v>0.141543</v>
      </c>
      <c r="AT82" s="38">
        <v>0.15648200000000001</v>
      </c>
      <c r="AU82" s="38">
        <v>0.17210800000000001</v>
      </c>
      <c r="AV82" s="38">
        <v>0.18843399999999999</v>
      </c>
      <c r="AW82" s="38">
        <v>0.20535400000000001</v>
      </c>
      <c r="AX82" s="38">
        <v>0.22267000000000001</v>
      </c>
      <c r="AY82" s="38">
        <v>0.24048700000000001</v>
      </c>
      <c r="AZ82" s="38">
        <v>0.25888499999999998</v>
      </c>
      <c r="BA82" s="38">
        <v>0.27798800000000001</v>
      </c>
      <c r="BB82" s="38">
        <v>0.29758600000000002</v>
      </c>
      <c r="BC82" s="38">
        <v>0.31786500000000001</v>
      </c>
      <c r="BD82" s="38">
        <v>0.33904299999999998</v>
      </c>
      <c r="BE82" s="38">
        <v>0.36150100000000002</v>
      </c>
      <c r="BF82" s="38">
        <v>0.38516899999999998</v>
      </c>
      <c r="BG82" s="38">
        <v>0.41018500000000002</v>
      </c>
      <c r="BH82" s="38">
        <v>0.43670300000000001</v>
      </c>
      <c r="BI82" s="38">
        <v>0.46518199999999998</v>
      </c>
      <c r="BJ82" s="38">
        <v>0.49580800000000003</v>
      </c>
      <c r="BK82" s="38">
        <v>0.52869100000000002</v>
      </c>
      <c r="BL82" s="38">
        <v>0.56376300000000001</v>
      </c>
      <c r="BM82" s="38">
        <v>0.60105900000000001</v>
      </c>
      <c r="BN82" s="38">
        <v>0.64057799999999998</v>
      </c>
      <c r="BO82" s="38">
        <v>0.68190600000000001</v>
      </c>
      <c r="BP82" s="38">
        <v>0.72420499999999999</v>
      </c>
      <c r="BQ82" s="38">
        <v>0.76614099999999996</v>
      </c>
      <c r="BR82" s="38">
        <v>0.80654999999999999</v>
      </c>
      <c r="BS82" s="38">
        <v>0.84408399999999995</v>
      </c>
      <c r="BT82" s="38">
        <v>0.87758899999999995</v>
      </c>
      <c r="BU82" s="38">
        <v>0.90566500000000005</v>
      </c>
      <c r="BV82" s="38">
        <v>0.92768600000000001</v>
      </c>
      <c r="BW82" s="38">
        <v>0.94398099999999996</v>
      </c>
      <c r="BX82" s="38">
        <v>0.95597299999999996</v>
      </c>
      <c r="BY82" s="38">
        <v>0.96531400000000001</v>
      </c>
      <c r="BZ82" s="38">
        <v>0.97280900000000003</v>
      </c>
      <c r="CA82" s="38">
        <v>0.97945899999999997</v>
      </c>
      <c r="CB82" s="38">
        <v>0.98625799999999997</v>
      </c>
      <c r="CC82" s="38">
        <v>0.99624999999999997</v>
      </c>
      <c r="CD82" s="38">
        <v>1.0108200000000001</v>
      </c>
      <c r="CE82" s="38">
        <v>1.0290699999999999</v>
      </c>
      <c r="CF82" s="38">
        <v>1.04542</v>
      </c>
      <c r="CG82" s="38">
        <v>1.05416</v>
      </c>
      <c r="CH82" s="38">
        <v>1.0551900000000001</v>
      </c>
      <c r="CI82" s="38">
        <v>1.0562800000000001</v>
      </c>
      <c r="CJ82" s="38">
        <v>1.0720799999999999</v>
      </c>
      <c r="CK82" s="38">
        <v>1.11419</v>
      </c>
      <c r="CL82" s="38">
        <v>1.18645</v>
      </c>
      <c r="CM82" s="38">
        <v>1.28084</v>
      </c>
      <c r="CN82" s="38">
        <v>1.38218</v>
      </c>
      <c r="CO82" s="38">
        <v>1.47682</v>
      </c>
      <c r="CP82" s="38">
        <v>1.55955</v>
      </c>
      <c r="CQ82" s="38">
        <v>1.63748</v>
      </c>
      <c r="CR82" s="38">
        <v>1.7236899999999999</v>
      </c>
      <c r="CS82" s="38">
        <v>1.8302799999999999</v>
      </c>
      <c r="CT82" s="38">
        <v>1.9623299999999999</v>
      </c>
      <c r="CU82" s="38">
        <v>2.11673</v>
      </c>
      <c r="CV82" s="38">
        <v>2.28728</v>
      </c>
      <c r="CW82" s="38">
        <v>2.4697800000000001</v>
      </c>
      <c r="CX82" s="38">
        <v>2.66567</v>
      </c>
      <c r="CY82" s="38">
        <v>2.8791000000000002</v>
      </c>
      <c r="CZ82" s="38">
        <v>3.1090800000000001</v>
      </c>
      <c r="DA82" s="38">
        <v>3.34206</v>
      </c>
      <c r="DB82" s="38">
        <v>3.5492900000000001</v>
      </c>
      <c r="DC82" s="38">
        <v>3.69319</v>
      </c>
      <c r="DD82" s="38">
        <v>3.74011</v>
      </c>
      <c r="DE82" s="38">
        <v>3.6723400000000002</v>
      </c>
      <c r="DF82" s="38">
        <v>3.4930599999999998</v>
      </c>
      <c r="DG82" s="38">
        <v>3.22234</v>
      </c>
      <c r="DH82" s="38">
        <v>2.8888799999999999</v>
      </c>
      <c r="DI82" s="38">
        <v>2.5224899999999999</v>
      </c>
      <c r="DJ82" s="38">
        <v>2.1498699999999999</v>
      </c>
      <c r="DK82" s="38">
        <v>1.79183</v>
      </c>
      <c r="DL82" s="38">
        <v>1.46183</v>
      </c>
      <c r="DM82" s="38">
        <v>1.1660699999999999</v>
      </c>
      <c r="DN82" s="38">
        <v>0.90552999999999995</v>
      </c>
      <c r="DO82" s="38">
        <v>0.67937400000000003</v>
      </c>
      <c r="DP82" s="38">
        <v>0.48835699999999999</v>
      </c>
      <c r="DQ82" s="38">
        <v>0.33790199999999998</v>
      </c>
      <c r="DR82" s="38">
        <v>0.239731</v>
      </c>
      <c r="DS82" s="38">
        <v>0.18819900000000001</v>
      </c>
      <c r="DT82" s="38">
        <v>0.16386500000000001</v>
      </c>
      <c r="DU82" s="38">
        <v>0.14743400000000001</v>
      </c>
      <c r="DV82" s="38">
        <v>0.12428400000000001</v>
      </c>
      <c r="DW82" s="38">
        <v>8.59877E-2</v>
      </c>
      <c r="DX82" s="38">
        <v>4.2683699999999998E-2</v>
      </c>
      <c r="DY82" s="38">
        <v>1.28708E-2</v>
      </c>
      <c r="DZ82" s="38">
        <v>1.91713E-3</v>
      </c>
      <c r="EA82" s="39">
        <v>8.7100000000000003E-5</v>
      </c>
      <c r="EB82" s="38">
        <v>0</v>
      </c>
      <c r="EC82" s="38">
        <v>0</v>
      </c>
      <c r="ED82" s="38">
        <v>0</v>
      </c>
      <c r="EE82" s="38">
        <v>0</v>
      </c>
      <c r="EF82" s="38">
        <v>0</v>
      </c>
      <c r="EG82" s="4">
        <v>0</v>
      </c>
    </row>
    <row r="83" spans="1:137" x14ac:dyDescent="0.2">
      <c r="A83" s="1" t="s">
        <v>82</v>
      </c>
      <c r="B83" s="1" t="s">
        <v>40</v>
      </c>
      <c r="C83" s="1" t="s">
        <v>86</v>
      </c>
      <c r="D83" s="1">
        <v>105</v>
      </c>
      <c r="E83" s="1">
        <v>5489</v>
      </c>
      <c r="F83" s="1">
        <v>5.4889999999999999</v>
      </c>
      <c r="G83" s="1">
        <v>56.926200000000001</v>
      </c>
      <c r="H83" s="1">
        <v>7.521053427</v>
      </c>
      <c r="I83" s="1">
        <v>45.088543999999999</v>
      </c>
      <c r="J83" s="1">
        <v>47.390376590000002</v>
      </c>
      <c r="L83" s="40"/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5.0585699999999996E-4</v>
      </c>
      <c r="V83" s="4">
        <v>6.1527800000000003E-4</v>
      </c>
      <c r="W83" s="4">
        <v>9.0917199999999997E-4</v>
      </c>
      <c r="X83" s="4">
        <v>1.6851800000000001E-3</v>
      </c>
      <c r="Y83" s="4">
        <v>3.5568700000000002E-3</v>
      </c>
      <c r="Z83" s="4">
        <v>7.0812699999999998E-3</v>
      </c>
      <c r="AA83" s="4">
        <v>1.20748E-2</v>
      </c>
      <c r="AB83" s="4">
        <v>1.71912E-2</v>
      </c>
      <c r="AC83" s="4">
        <v>2.2279199999999999E-2</v>
      </c>
      <c r="AD83" s="4">
        <v>2.7703999999999999E-2</v>
      </c>
      <c r="AE83" s="4">
        <v>3.3935100000000003E-2</v>
      </c>
      <c r="AF83" s="4">
        <v>4.03868E-2</v>
      </c>
      <c r="AG83" s="4">
        <v>4.6816900000000002E-2</v>
      </c>
      <c r="AH83" s="4">
        <v>5.3530899999999999E-2</v>
      </c>
      <c r="AI83" s="4">
        <v>6.0760399999999999E-2</v>
      </c>
      <c r="AJ83" s="4">
        <v>6.8503599999999998E-2</v>
      </c>
      <c r="AK83" s="4">
        <v>7.6930999999999999E-2</v>
      </c>
      <c r="AL83" s="4">
        <v>8.6417599999999997E-2</v>
      </c>
      <c r="AM83" s="4">
        <v>9.7482299999999994E-2</v>
      </c>
      <c r="AN83" s="4">
        <v>0.11013100000000001</v>
      </c>
      <c r="AO83" s="4">
        <v>0.12385</v>
      </c>
      <c r="AP83" s="4">
        <v>0.138097</v>
      </c>
      <c r="AQ83" s="4">
        <v>0.15223999999999999</v>
      </c>
      <c r="AR83" s="4">
        <v>0.16646900000000001</v>
      </c>
      <c r="AS83" s="4">
        <v>0.18087700000000001</v>
      </c>
      <c r="AT83" s="4">
        <v>0.196073</v>
      </c>
      <c r="AU83" s="4">
        <v>0.21196400000000001</v>
      </c>
      <c r="AV83" s="4">
        <v>0.228546</v>
      </c>
      <c r="AW83" s="4">
        <v>0.24564</v>
      </c>
      <c r="AX83" s="4">
        <v>0.26338099999999998</v>
      </c>
      <c r="AY83" s="4">
        <v>0.28179399999999999</v>
      </c>
      <c r="AZ83" s="4">
        <v>0.30088399999999998</v>
      </c>
      <c r="BA83" s="4">
        <v>0.32064799999999999</v>
      </c>
      <c r="BB83" s="4">
        <v>0.341117</v>
      </c>
      <c r="BC83" s="4">
        <v>0.36247400000000002</v>
      </c>
      <c r="BD83" s="4">
        <v>0.384826</v>
      </c>
      <c r="BE83" s="4">
        <v>0.40838799999999997</v>
      </c>
      <c r="BF83" s="4">
        <v>0.433172</v>
      </c>
      <c r="BG83" s="4">
        <v>0.459399</v>
      </c>
      <c r="BH83" s="4">
        <v>0.48718699999999998</v>
      </c>
      <c r="BI83" s="4">
        <v>0.51687799999999995</v>
      </c>
      <c r="BJ83" s="4">
        <v>0.548651</v>
      </c>
      <c r="BK83" s="4">
        <v>0.58275600000000005</v>
      </c>
      <c r="BL83" s="4">
        <v>0.61926400000000004</v>
      </c>
      <c r="BM83" s="4">
        <v>0.65819000000000005</v>
      </c>
      <c r="BN83" s="4">
        <v>0.69947499999999996</v>
      </c>
      <c r="BO83" s="4">
        <v>0.74279799999999996</v>
      </c>
      <c r="BP83" s="4">
        <v>0.78764400000000001</v>
      </c>
      <c r="BQ83" s="4">
        <v>0.83297100000000002</v>
      </c>
      <c r="BR83" s="4">
        <v>0.87774700000000005</v>
      </c>
      <c r="BS83" s="4">
        <v>0.92074400000000001</v>
      </c>
      <c r="BT83" s="4">
        <v>0.96105600000000002</v>
      </c>
      <c r="BU83" s="4">
        <v>0.99765899999999996</v>
      </c>
      <c r="BV83" s="4">
        <v>1.0299</v>
      </c>
      <c r="BW83" s="4">
        <v>1.0576099999999999</v>
      </c>
      <c r="BX83" s="4">
        <v>1.08121</v>
      </c>
      <c r="BY83" s="4">
        <v>1.10161</v>
      </c>
      <c r="BZ83" s="4">
        <v>1.11911</v>
      </c>
      <c r="CA83" s="4">
        <v>1.13409</v>
      </c>
      <c r="CB83" s="4">
        <v>1.14645</v>
      </c>
      <c r="CC83" s="4">
        <v>1.1577999999999999</v>
      </c>
      <c r="CD83" s="4">
        <v>1.1694</v>
      </c>
      <c r="CE83" s="4">
        <v>1.18221</v>
      </c>
      <c r="CF83" s="4">
        <v>1.19493</v>
      </c>
      <c r="CG83" s="4">
        <v>1.2060200000000001</v>
      </c>
      <c r="CH83" s="4">
        <v>1.21671</v>
      </c>
      <c r="CI83" s="4">
        <v>1.2319800000000001</v>
      </c>
      <c r="CJ83" s="4">
        <v>1.26064</v>
      </c>
      <c r="CK83" s="4">
        <v>1.30907</v>
      </c>
      <c r="CL83" s="4">
        <v>1.3787700000000001</v>
      </c>
      <c r="CM83" s="4">
        <v>1.46353</v>
      </c>
      <c r="CN83" s="4">
        <v>1.5531299999999999</v>
      </c>
      <c r="CO83" s="4">
        <v>1.6390499999999999</v>
      </c>
      <c r="CP83" s="4">
        <v>1.71879</v>
      </c>
      <c r="CQ83" s="4">
        <v>1.79813</v>
      </c>
      <c r="CR83" s="4">
        <v>1.88642</v>
      </c>
      <c r="CS83" s="4">
        <v>1.99197</v>
      </c>
      <c r="CT83" s="4">
        <v>2.1179999999999999</v>
      </c>
      <c r="CU83" s="4">
        <v>2.2617099999999999</v>
      </c>
      <c r="CV83" s="4">
        <v>2.4173300000000002</v>
      </c>
      <c r="CW83" s="4">
        <v>2.5787499999999999</v>
      </c>
      <c r="CX83" s="4">
        <v>2.7426300000000001</v>
      </c>
      <c r="CY83" s="4">
        <v>2.9079700000000002</v>
      </c>
      <c r="CZ83" s="4">
        <v>3.0716800000000002</v>
      </c>
      <c r="DA83" s="4">
        <v>3.2212299999999998</v>
      </c>
      <c r="DB83" s="4">
        <v>3.3285100000000001</v>
      </c>
      <c r="DC83" s="4">
        <v>3.3554900000000001</v>
      </c>
      <c r="DD83" s="4">
        <v>3.2736000000000001</v>
      </c>
      <c r="DE83" s="4">
        <v>3.0871499999999998</v>
      </c>
      <c r="DF83" s="4">
        <v>2.83935</v>
      </c>
      <c r="DG83" s="4">
        <v>2.5889799999999998</v>
      </c>
      <c r="DH83" s="4">
        <v>2.3731599999999999</v>
      </c>
      <c r="DI83" s="4">
        <v>2.1825999999999999</v>
      </c>
      <c r="DJ83" s="4">
        <v>1.9668699999999999</v>
      </c>
      <c r="DK83" s="4">
        <v>1.66781</v>
      </c>
      <c r="DL83" s="4">
        <v>1.2655799999999999</v>
      </c>
      <c r="DM83" s="4">
        <v>0.81035699999999999</v>
      </c>
      <c r="DN83" s="4">
        <v>0.41678599999999999</v>
      </c>
      <c r="DO83" s="4">
        <v>0.19023999999999999</v>
      </c>
      <c r="DP83" s="4">
        <v>0.116215</v>
      </c>
      <c r="DQ83" s="4">
        <v>0.141765</v>
      </c>
      <c r="DR83" s="4">
        <v>0.217111</v>
      </c>
      <c r="DS83" s="4">
        <v>0.271615</v>
      </c>
      <c r="DT83" s="4">
        <v>0.218866</v>
      </c>
      <c r="DU83" s="4">
        <v>0.10988199999999999</v>
      </c>
      <c r="DV83" s="4">
        <v>2.6141000000000001E-2</v>
      </c>
      <c r="DW83" s="4">
        <v>2.6893400000000001E-3</v>
      </c>
      <c r="DX83" s="37">
        <v>1.9250300000000001E-5</v>
      </c>
      <c r="DY83" s="4">
        <v>0</v>
      </c>
      <c r="DZ83" s="4">
        <v>0</v>
      </c>
      <c r="EA83" s="4">
        <v>0</v>
      </c>
      <c r="EB83" s="4">
        <v>0</v>
      </c>
      <c r="EC83" s="4">
        <v>0</v>
      </c>
      <c r="ED83" s="4">
        <v>0</v>
      </c>
      <c r="EE83" s="4">
        <v>0</v>
      </c>
      <c r="EF83" s="4">
        <v>0</v>
      </c>
      <c r="EG83" s="4">
        <v>0</v>
      </c>
    </row>
    <row r="84" spans="1:137" x14ac:dyDescent="0.2">
      <c r="A84" s="1" t="s">
        <v>82</v>
      </c>
      <c r="B84" s="1" t="s">
        <v>40</v>
      </c>
      <c r="C84" s="1" t="s">
        <v>86</v>
      </c>
      <c r="D84" s="1">
        <v>110</v>
      </c>
      <c r="E84" s="1">
        <v>5787</v>
      </c>
      <c r="F84" s="1">
        <v>5.7869999999999999</v>
      </c>
      <c r="G84" s="1">
        <v>49.773600000000002</v>
      </c>
      <c r="H84" s="1">
        <v>7.2877231499999997</v>
      </c>
      <c r="I84" s="1">
        <v>48.269879000000003</v>
      </c>
      <c r="J84" s="1">
        <v>44.442403200000001</v>
      </c>
      <c r="L84" s="40"/>
      <c r="M84" s="38">
        <v>0</v>
      </c>
      <c r="N84" s="38">
        <v>0</v>
      </c>
      <c r="O84" s="38">
        <v>0</v>
      </c>
      <c r="P84" s="38">
        <v>0</v>
      </c>
      <c r="Q84" s="38">
        <v>0</v>
      </c>
      <c r="R84" s="38">
        <v>0</v>
      </c>
      <c r="S84" s="38">
        <v>0</v>
      </c>
      <c r="T84" s="38">
        <v>0</v>
      </c>
      <c r="U84" s="38">
        <v>1.5354E-4</v>
      </c>
      <c r="V84" s="38">
        <v>2.0419000000000001E-4</v>
      </c>
      <c r="W84" s="38">
        <v>3.4021000000000002E-4</v>
      </c>
      <c r="X84" s="38">
        <v>6.7748999999999999E-4</v>
      </c>
      <c r="Y84" s="38">
        <v>1.4029699999999999E-3</v>
      </c>
      <c r="Z84" s="38">
        <v>2.70945E-3</v>
      </c>
      <c r="AA84" s="38">
        <v>4.6469299999999996E-3</v>
      </c>
      <c r="AB84" s="38">
        <v>6.9943399999999999E-3</v>
      </c>
      <c r="AC84" s="38">
        <v>9.68983E-3</v>
      </c>
      <c r="AD84" s="38">
        <v>1.28662E-2</v>
      </c>
      <c r="AE84" s="38">
        <v>1.6812400000000002E-2</v>
      </c>
      <c r="AF84" s="38">
        <v>2.1329899999999999E-2</v>
      </c>
      <c r="AG84" s="38">
        <v>2.6203500000000001E-2</v>
      </c>
      <c r="AH84" s="38">
        <v>3.1470999999999999E-2</v>
      </c>
      <c r="AI84" s="38">
        <v>3.7735200000000003E-2</v>
      </c>
      <c r="AJ84" s="38">
        <v>4.4977999999999997E-2</v>
      </c>
      <c r="AK84" s="38">
        <v>5.3278300000000001E-2</v>
      </c>
      <c r="AL84" s="38">
        <v>6.2676800000000005E-2</v>
      </c>
      <c r="AM84" s="38">
        <v>7.4018700000000007E-2</v>
      </c>
      <c r="AN84" s="38">
        <v>8.7412199999999995E-2</v>
      </c>
      <c r="AO84" s="38">
        <v>0.10231899999999999</v>
      </c>
      <c r="AP84" s="38">
        <v>0.11802700000000001</v>
      </c>
      <c r="AQ84" s="38">
        <v>0.13397600000000001</v>
      </c>
      <c r="AR84" s="38">
        <v>0.150338</v>
      </c>
      <c r="AS84" s="38">
        <v>0.16714200000000001</v>
      </c>
      <c r="AT84" s="38">
        <v>0.184753</v>
      </c>
      <c r="AU84" s="38">
        <v>0.20319599999999999</v>
      </c>
      <c r="AV84" s="38">
        <v>0.222472</v>
      </c>
      <c r="AW84" s="38">
        <v>0.24247099999999999</v>
      </c>
      <c r="AX84" s="38">
        <v>0.26297300000000001</v>
      </c>
      <c r="AY84" s="38">
        <v>0.28405900000000001</v>
      </c>
      <c r="AZ84" s="38">
        <v>0.30574299999999999</v>
      </c>
      <c r="BA84" s="38">
        <v>0.328154</v>
      </c>
      <c r="BB84" s="38">
        <v>0.35102</v>
      </c>
      <c r="BC84" s="38">
        <v>0.37449399999999999</v>
      </c>
      <c r="BD84" s="38">
        <v>0.398677</v>
      </c>
      <c r="BE84" s="38">
        <v>0.423929</v>
      </c>
      <c r="BF84" s="38">
        <v>0.45013500000000001</v>
      </c>
      <c r="BG84" s="38">
        <v>0.47746899999999998</v>
      </c>
      <c r="BH84" s="38">
        <v>0.50603699999999996</v>
      </c>
      <c r="BI84" s="38">
        <v>0.53629099999999996</v>
      </c>
      <c r="BJ84" s="38">
        <v>0.56844700000000004</v>
      </c>
      <c r="BK84" s="38">
        <v>0.60274000000000005</v>
      </c>
      <c r="BL84" s="38">
        <v>0.63925900000000002</v>
      </c>
      <c r="BM84" s="38">
        <v>0.67813500000000004</v>
      </c>
      <c r="BN84" s="38">
        <v>0.71951799999999999</v>
      </c>
      <c r="BO84" s="38">
        <v>0.76323700000000005</v>
      </c>
      <c r="BP84" s="38">
        <v>0.80886499999999995</v>
      </c>
      <c r="BQ84" s="38">
        <v>0.85545300000000002</v>
      </c>
      <c r="BR84" s="38">
        <v>0.902142</v>
      </c>
      <c r="BS84" s="38">
        <v>0.94783399999999995</v>
      </c>
      <c r="BT84" s="38">
        <v>0.99164600000000003</v>
      </c>
      <c r="BU84" s="38">
        <v>1.0324800000000001</v>
      </c>
      <c r="BV84" s="38">
        <v>1.0697099999999999</v>
      </c>
      <c r="BW84" s="38">
        <v>1.10327</v>
      </c>
      <c r="BX84" s="38">
        <v>1.1338299999999999</v>
      </c>
      <c r="BY84" s="38">
        <v>1.1623699999999999</v>
      </c>
      <c r="BZ84" s="38">
        <v>1.18926</v>
      </c>
      <c r="CA84" s="38">
        <v>1.21488</v>
      </c>
      <c r="CB84" s="38">
        <v>1.2393099999999999</v>
      </c>
      <c r="CC84" s="38">
        <v>1.2641500000000001</v>
      </c>
      <c r="CD84" s="38">
        <v>1.29034</v>
      </c>
      <c r="CE84" s="38">
        <v>1.3183100000000001</v>
      </c>
      <c r="CF84" s="38">
        <v>1.3459099999999999</v>
      </c>
      <c r="CG84" s="38">
        <v>1.37053</v>
      </c>
      <c r="CH84" s="38">
        <v>1.39198</v>
      </c>
      <c r="CI84" s="38">
        <v>1.41377</v>
      </c>
      <c r="CJ84" s="38">
        <v>1.4437899999999999</v>
      </c>
      <c r="CK84" s="38">
        <v>1.4886900000000001</v>
      </c>
      <c r="CL84" s="38">
        <v>1.5517000000000001</v>
      </c>
      <c r="CM84" s="38">
        <v>1.6295299999999999</v>
      </c>
      <c r="CN84" s="38">
        <v>1.71441</v>
      </c>
      <c r="CO84" s="38">
        <v>1.79834</v>
      </c>
      <c r="CP84" s="38">
        <v>1.87557</v>
      </c>
      <c r="CQ84" s="38">
        <v>1.9450499999999999</v>
      </c>
      <c r="CR84" s="38">
        <v>2.00787</v>
      </c>
      <c r="CS84" s="38">
        <v>2.0659399999999999</v>
      </c>
      <c r="CT84" s="38">
        <v>2.1215999999999999</v>
      </c>
      <c r="CU84" s="38">
        <v>2.1784599999999998</v>
      </c>
      <c r="CV84" s="38">
        <v>2.2431899999999998</v>
      </c>
      <c r="CW84" s="38">
        <v>2.3239299999999998</v>
      </c>
      <c r="CX84" s="38">
        <v>2.42666</v>
      </c>
      <c r="CY84" s="38">
        <v>2.5500099999999999</v>
      </c>
      <c r="CZ84" s="38">
        <v>2.6815099999999998</v>
      </c>
      <c r="DA84" s="38">
        <v>2.7984499999999999</v>
      </c>
      <c r="DB84" s="38">
        <v>2.8734299999999999</v>
      </c>
      <c r="DC84" s="38">
        <v>2.8830399999999998</v>
      </c>
      <c r="DD84" s="38">
        <v>2.8159800000000001</v>
      </c>
      <c r="DE84" s="38">
        <v>2.67605</v>
      </c>
      <c r="DF84" s="38">
        <v>2.4798900000000001</v>
      </c>
      <c r="DG84" s="38">
        <v>2.2512400000000001</v>
      </c>
      <c r="DH84" s="38">
        <v>2.01416</v>
      </c>
      <c r="DI84" s="38">
        <v>1.78843</v>
      </c>
      <c r="DJ84" s="38">
        <v>1.5863400000000001</v>
      </c>
      <c r="DK84" s="38">
        <v>1.4113199999999999</v>
      </c>
      <c r="DL84" s="38">
        <v>1.25884</v>
      </c>
      <c r="DM84" s="38">
        <v>1.11836</v>
      </c>
      <c r="DN84" s="38">
        <v>0.97821599999999997</v>
      </c>
      <c r="DO84" s="38">
        <v>0.83123400000000003</v>
      </c>
      <c r="DP84" s="38">
        <v>0.67822700000000002</v>
      </c>
      <c r="DQ84" s="38">
        <v>0.529223</v>
      </c>
      <c r="DR84" s="38">
        <v>0.39787699999999998</v>
      </c>
      <c r="DS84" s="38">
        <v>0.29327399999999998</v>
      </c>
      <c r="DT84" s="38">
        <v>0.21543699999999999</v>
      </c>
      <c r="DU84" s="38">
        <v>0.15653500000000001</v>
      </c>
      <c r="DV84" s="38">
        <v>0.10220899999999999</v>
      </c>
      <c r="DW84" s="38">
        <v>5.4201600000000003E-2</v>
      </c>
      <c r="DX84" s="38">
        <v>1.9894200000000001E-2</v>
      </c>
      <c r="DY84" s="38">
        <v>4.6553899999999997E-3</v>
      </c>
      <c r="DZ84" s="38">
        <v>5.7191000000000002E-4</v>
      </c>
      <c r="EA84" s="39">
        <v>1.8099999999999999E-5</v>
      </c>
      <c r="EB84" s="38">
        <v>0</v>
      </c>
      <c r="EC84" s="38">
        <v>0</v>
      </c>
      <c r="ED84" s="38">
        <v>0</v>
      </c>
      <c r="EE84" s="38">
        <v>0</v>
      </c>
      <c r="EF84" s="38">
        <v>0</v>
      </c>
      <c r="EG84" s="4">
        <v>0</v>
      </c>
    </row>
    <row r="85" spans="1:137" x14ac:dyDescent="0.2">
      <c r="A85" s="1" t="s">
        <v>82</v>
      </c>
      <c r="B85" s="1" t="s">
        <v>40</v>
      </c>
      <c r="C85" s="1" t="s">
        <v>86</v>
      </c>
      <c r="D85" s="1">
        <v>115</v>
      </c>
      <c r="E85" s="1">
        <v>6116</v>
      </c>
      <c r="F85" s="1">
        <v>6.1159999999999997</v>
      </c>
      <c r="G85" s="1">
        <v>44.803800000000003</v>
      </c>
      <c r="H85" s="1">
        <v>7.4191533999999999</v>
      </c>
      <c r="I85" s="1">
        <v>51.679034999999999</v>
      </c>
      <c r="J85" s="1">
        <v>40.901811080000002</v>
      </c>
      <c r="L85" s="40"/>
      <c r="M85" s="38">
        <v>0</v>
      </c>
      <c r="N85" s="38">
        <v>0</v>
      </c>
      <c r="O85" s="38">
        <v>0</v>
      </c>
      <c r="P85" s="38">
        <v>0</v>
      </c>
      <c r="Q85" s="38">
        <v>0</v>
      </c>
      <c r="R85" s="38">
        <v>0</v>
      </c>
      <c r="S85" s="38">
        <v>0</v>
      </c>
      <c r="T85" s="38">
        <v>0</v>
      </c>
      <c r="U85" s="38">
        <v>4.7814999999999999E-4</v>
      </c>
      <c r="V85" s="38">
        <v>5.8900999999999995E-4</v>
      </c>
      <c r="W85" s="38">
        <v>8.8394999999999999E-4</v>
      </c>
      <c r="X85" s="38">
        <v>1.6603399999999999E-3</v>
      </c>
      <c r="Y85" s="38">
        <v>3.4965999999999999E-3</v>
      </c>
      <c r="Z85" s="38">
        <v>6.8968500000000004E-3</v>
      </c>
      <c r="AA85" s="38">
        <v>1.1636499999999999E-2</v>
      </c>
      <c r="AB85" s="38">
        <v>1.6519699999999998E-2</v>
      </c>
      <c r="AC85" s="38">
        <v>2.1427600000000002E-2</v>
      </c>
      <c r="AD85" s="38">
        <v>2.67236E-2</v>
      </c>
      <c r="AE85" s="38">
        <v>3.2817800000000001E-2</v>
      </c>
      <c r="AF85" s="38">
        <v>3.9168599999999998E-2</v>
      </c>
      <c r="AG85" s="38">
        <v>4.5550899999999998E-2</v>
      </c>
      <c r="AH85" s="38">
        <v>5.22286E-2</v>
      </c>
      <c r="AI85" s="38">
        <v>5.9483000000000001E-2</v>
      </c>
      <c r="AJ85" s="38">
        <v>6.7312499999999997E-2</v>
      </c>
      <c r="AK85" s="38">
        <v>7.5869800000000001E-2</v>
      </c>
      <c r="AL85" s="38">
        <v>8.5464300000000007E-2</v>
      </c>
      <c r="AM85" s="38">
        <v>9.6624600000000005E-2</v>
      </c>
      <c r="AN85" s="38">
        <v>0.109358</v>
      </c>
      <c r="AO85" s="38">
        <v>0.123131</v>
      </c>
      <c r="AP85" s="38">
        <v>0.13739899999999999</v>
      </c>
      <c r="AQ85" s="38">
        <v>0.15154899999999999</v>
      </c>
      <c r="AR85" s="38">
        <v>0.16576399999999999</v>
      </c>
      <c r="AS85" s="38">
        <v>0.180087</v>
      </c>
      <c r="AT85" s="38">
        <v>0.19506699999999999</v>
      </c>
      <c r="AU85" s="38">
        <v>0.21062600000000001</v>
      </c>
      <c r="AV85" s="38">
        <v>0.22677900000000001</v>
      </c>
      <c r="AW85" s="38">
        <v>0.243343</v>
      </c>
      <c r="AX85" s="38">
        <v>0.26040600000000003</v>
      </c>
      <c r="AY85" s="38">
        <v>0.27801300000000001</v>
      </c>
      <c r="AZ85" s="38">
        <v>0.29622399999999999</v>
      </c>
      <c r="BA85" s="38">
        <v>0.31510300000000002</v>
      </c>
      <c r="BB85" s="38">
        <v>0.33467799999999998</v>
      </c>
      <c r="BC85" s="38">
        <v>0.35519299999999998</v>
      </c>
      <c r="BD85" s="38">
        <v>0.37686599999999998</v>
      </c>
      <c r="BE85" s="38">
        <v>0.40006999999999998</v>
      </c>
      <c r="BF85" s="38">
        <v>0.42488900000000002</v>
      </c>
      <c r="BG85" s="38">
        <v>0.45160400000000001</v>
      </c>
      <c r="BH85" s="38">
        <v>0.480402</v>
      </c>
      <c r="BI85" s="38">
        <v>0.51177300000000003</v>
      </c>
      <c r="BJ85" s="38">
        <v>0.54599699999999995</v>
      </c>
      <c r="BK85" s="38">
        <v>0.58337600000000001</v>
      </c>
      <c r="BL85" s="38">
        <v>0.62396600000000002</v>
      </c>
      <c r="BM85" s="38">
        <v>0.66781500000000005</v>
      </c>
      <c r="BN85" s="38">
        <v>0.71491800000000005</v>
      </c>
      <c r="BO85" s="38">
        <v>0.76496399999999998</v>
      </c>
      <c r="BP85" s="38">
        <v>0.81733800000000001</v>
      </c>
      <c r="BQ85" s="38">
        <v>0.87084099999999998</v>
      </c>
      <c r="BR85" s="38">
        <v>0.92433600000000005</v>
      </c>
      <c r="BS85" s="38">
        <v>0.97653100000000004</v>
      </c>
      <c r="BT85" s="38">
        <v>1.0264599999999999</v>
      </c>
      <c r="BU85" s="38">
        <v>1.07294</v>
      </c>
      <c r="BV85" s="38">
        <v>1.1152500000000001</v>
      </c>
      <c r="BW85" s="38">
        <v>1.15324</v>
      </c>
      <c r="BX85" s="38">
        <v>1.1875800000000001</v>
      </c>
      <c r="BY85" s="38">
        <v>1.2193099999999999</v>
      </c>
      <c r="BZ85" s="38">
        <v>1.24871</v>
      </c>
      <c r="CA85" s="38">
        <v>1.2759100000000001</v>
      </c>
      <c r="CB85" s="38">
        <v>1.30063</v>
      </c>
      <c r="CC85" s="38">
        <v>1.3244400000000001</v>
      </c>
      <c r="CD85" s="38">
        <v>1.3485400000000001</v>
      </c>
      <c r="CE85" s="38">
        <v>1.3735999999999999</v>
      </c>
      <c r="CF85" s="38">
        <v>1.39778</v>
      </c>
      <c r="CG85" s="38">
        <v>1.41933</v>
      </c>
      <c r="CH85" s="38">
        <v>1.44024</v>
      </c>
      <c r="CI85" s="38">
        <v>1.46719</v>
      </c>
      <c r="CJ85" s="38">
        <v>1.51091</v>
      </c>
      <c r="CK85" s="38">
        <v>1.5787</v>
      </c>
      <c r="CL85" s="38">
        <v>1.67113</v>
      </c>
      <c r="CM85" s="38">
        <v>1.77935</v>
      </c>
      <c r="CN85" s="38">
        <v>1.8897699999999999</v>
      </c>
      <c r="CO85" s="38">
        <v>1.99142</v>
      </c>
      <c r="CP85" s="38">
        <v>2.0809799999999998</v>
      </c>
      <c r="CQ85" s="38">
        <v>2.1649799999999999</v>
      </c>
      <c r="CR85" s="38">
        <v>2.2539400000000001</v>
      </c>
      <c r="CS85" s="38">
        <v>2.3568799999999999</v>
      </c>
      <c r="CT85" s="38">
        <v>2.4766699999999999</v>
      </c>
      <c r="CU85" s="38">
        <v>2.60907</v>
      </c>
      <c r="CV85" s="38">
        <v>2.74614</v>
      </c>
      <c r="CW85" s="38">
        <v>2.8795000000000002</v>
      </c>
      <c r="CX85" s="38">
        <v>3.0040100000000001</v>
      </c>
      <c r="CY85" s="38">
        <v>3.11748</v>
      </c>
      <c r="CZ85" s="38">
        <v>3.2132200000000002</v>
      </c>
      <c r="DA85" s="38">
        <v>3.2726099999999998</v>
      </c>
      <c r="DB85" s="38">
        <v>3.2632599999999998</v>
      </c>
      <c r="DC85" s="38">
        <v>3.15307</v>
      </c>
      <c r="DD85" s="38">
        <v>2.93865</v>
      </c>
      <c r="DE85" s="38">
        <v>2.6553200000000001</v>
      </c>
      <c r="DF85" s="38">
        <v>2.3603800000000001</v>
      </c>
      <c r="DG85" s="38">
        <v>2.09517</v>
      </c>
      <c r="DH85" s="38">
        <v>1.8519099999999999</v>
      </c>
      <c r="DI85" s="38">
        <v>1.5864100000000001</v>
      </c>
      <c r="DJ85" s="38">
        <v>1.25505</v>
      </c>
      <c r="DK85" s="38">
        <v>0.86100100000000002</v>
      </c>
      <c r="DL85" s="38">
        <v>0.45390000000000003</v>
      </c>
      <c r="DM85" s="38">
        <v>0.16312299999999999</v>
      </c>
      <c r="DN85" s="38">
        <v>2.9482899999999999E-2</v>
      </c>
      <c r="DO85" s="38">
        <v>2.1241799999999998E-3</v>
      </c>
      <c r="DP85" s="38">
        <v>0</v>
      </c>
      <c r="DQ85" s="38">
        <v>0</v>
      </c>
      <c r="DR85" s="38">
        <v>0</v>
      </c>
      <c r="DS85" s="38">
        <v>0</v>
      </c>
      <c r="DT85" s="38">
        <v>0</v>
      </c>
      <c r="DU85" s="38">
        <v>0</v>
      </c>
      <c r="DV85" s="38">
        <v>0</v>
      </c>
      <c r="DW85" s="38">
        <v>0</v>
      </c>
      <c r="DX85" s="38">
        <v>0</v>
      </c>
      <c r="DY85" s="38">
        <v>0</v>
      </c>
      <c r="DZ85" s="38">
        <v>0</v>
      </c>
      <c r="EA85" s="38">
        <v>0</v>
      </c>
      <c r="EB85" s="38">
        <v>0</v>
      </c>
      <c r="EC85" s="38">
        <v>0</v>
      </c>
      <c r="ED85" s="38">
        <v>0</v>
      </c>
      <c r="EE85" s="38">
        <v>0</v>
      </c>
      <c r="EF85" s="38">
        <v>0</v>
      </c>
      <c r="EG85" s="4">
        <v>0</v>
      </c>
    </row>
    <row r="86" spans="1:137" x14ac:dyDescent="0.2">
      <c r="A86" s="1" t="s">
        <v>82</v>
      </c>
      <c r="B86" s="1" t="s">
        <v>40</v>
      </c>
      <c r="C86" s="1" t="s">
        <v>86</v>
      </c>
      <c r="D86" s="1">
        <v>120</v>
      </c>
      <c r="E86" s="1">
        <v>6464</v>
      </c>
      <c r="F86" s="1">
        <v>6.4640000000000004</v>
      </c>
      <c r="G86" s="1">
        <v>45.828499999999998</v>
      </c>
      <c r="H86" s="1">
        <v>6.8962939069999996</v>
      </c>
      <c r="I86" s="1">
        <v>52.744515</v>
      </c>
      <c r="J86" s="1">
        <v>40.359215659999997</v>
      </c>
      <c r="L86" s="40"/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6.4209499999999997E-4</v>
      </c>
      <c r="V86" s="4">
        <v>7.8169199999999996E-4</v>
      </c>
      <c r="W86" s="4">
        <v>1.1489E-3</v>
      </c>
      <c r="X86" s="4">
        <v>2.1340700000000001E-3</v>
      </c>
      <c r="Y86" s="4">
        <v>4.5102299999999996E-3</v>
      </c>
      <c r="Z86" s="4">
        <v>8.9148200000000004E-3</v>
      </c>
      <c r="AA86" s="4">
        <v>1.48834E-2</v>
      </c>
      <c r="AB86" s="4">
        <v>2.07128E-2</v>
      </c>
      <c r="AC86" s="4">
        <v>2.63088E-2</v>
      </c>
      <c r="AD86" s="4">
        <v>3.21718E-2</v>
      </c>
      <c r="AE86" s="4">
        <v>3.86202E-2</v>
      </c>
      <c r="AF86" s="4">
        <v>4.5016100000000003E-2</v>
      </c>
      <c r="AG86" s="4">
        <v>5.12262E-2</v>
      </c>
      <c r="AH86" s="4">
        <v>5.7698100000000002E-2</v>
      </c>
      <c r="AI86" s="4">
        <v>6.4200800000000002E-2</v>
      </c>
      <c r="AJ86" s="4">
        <v>7.0856100000000005E-2</v>
      </c>
      <c r="AK86" s="4">
        <v>7.7859399999999995E-2</v>
      </c>
      <c r="AL86" s="4">
        <v>8.5824300000000006E-2</v>
      </c>
      <c r="AM86" s="4">
        <v>9.4781099999999993E-2</v>
      </c>
      <c r="AN86" s="4">
        <v>0.10473399999999999</v>
      </c>
      <c r="AO86" s="4">
        <v>0.115373</v>
      </c>
      <c r="AP86" s="4">
        <v>0.12645600000000001</v>
      </c>
      <c r="AQ86" s="4">
        <v>0.13748199999999999</v>
      </c>
      <c r="AR86" s="4">
        <v>0.14857500000000001</v>
      </c>
      <c r="AS86" s="4">
        <v>0.15996199999999999</v>
      </c>
      <c r="AT86" s="4">
        <v>0.17221400000000001</v>
      </c>
      <c r="AU86" s="4">
        <v>0.185229</v>
      </c>
      <c r="AV86" s="4">
        <v>0.19897300000000001</v>
      </c>
      <c r="AW86" s="4">
        <v>0.213369</v>
      </c>
      <c r="AX86" s="4">
        <v>0.22880200000000001</v>
      </c>
      <c r="AY86" s="4">
        <v>0.245277</v>
      </c>
      <c r="AZ86" s="4">
        <v>0.26278800000000002</v>
      </c>
      <c r="BA86" s="4">
        <v>0.28126099999999998</v>
      </c>
      <c r="BB86" s="4">
        <v>0.30104700000000001</v>
      </c>
      <c r="BC86" s="4">
        <v>0.322328</v>
      </c>
      <c r="BD86" s="4">
        <v>0.34521800000000002</v>
      </c>
      <c r="BE86" s="4">
        <v>0.36969099999999999</v>
      </c>
      <c r="BF86" s="4">
        <v>0.39587499999999998</v>
      </c>
      <c r="BG86" s="4">
        <v>0.42390099999999997</v>
      </c>
      <c r="BH86" s="4">
        <v>0.45384400000000003</v>
      </c>
      <c r="BI86" s="4">
        <v>0.48578100000000002</v>
      </c>
      <c r="BJ86" s="4">
        <v>0.51982300000000004</v>
      </c>
      <c r="BK86" s="4">
        <v>0.55613000000000001</v>
      </c>
      <c r="BL86" s="4">
        <v>0.594781</v>
      </c>
      <c r="BM86" s="4">
        <v>0.63571299999999997</v>
      </c>
      <c r="BN86" s="4">
        <v>0.67883099999999996</v>
      </c>
      <c r="BO86" s="4">
        <v>0.72392500000000004</v>
      </c>
      <c r="BP86" s="4">
        <v>0.77077700000000005</v>
      </c>
      <c r="BQ86" s="4">
        <v>0.81879000000000002</v>
      </c>
      <c r="BR86" s="4">
        <v>0.86730700000000005</v>
      </c>
      <c r="BS86" s="4">
        <v>0.91552599999999995</v>
      </c>
      <c r="BT86" s="4">
        <v>0.96293499999999999</v>
      </c>
      <c r="BU86" s="4">
        <v>1.0089999999999999</v>
      </c>
      <c r="BV86" s="4">
        <v>1.0532300000000001</v>
      </c>
      <c r="BW86" s="4">
        <v>1.0953599999999999</v>
      </c>
      <c r="BX86" s="4">
        <v>1.1353200000000001</v>
      </c>
      <c r="BY86" s="4">
        <v>1.1735800000000001</v>
      </c>
      <c r="BZ86" s="4">
        <v>1.21011</v>
      </c>
      <c r="CA86" s="4">
        <v>1.24492</v>
      </c>
      <c r="CB86" s="4">
        <v>1.2772699999999999</v>
      </c>
      <c r="CC86" s="4">
        <v>1.30765</v>
      </c>
      <c r="CD86" s="4">
        <v>1.33657</v>
      </c>
      <c r="CE86" s="4">
        <v>1.3651</v>
      </c>
      <c r="CF86" s="4">
        <v>1.3932800000000001</v>
      </c>
      <c r="CG86" s="4">
        <v>1.4212400000000001</v>
      </c>
      <c r="CH86" s="4">
        <v>1.4512499999999999</v>
      </c>
      <c r="CI86" s="4">
        <v>1.48831</v>
      </c>
      <c r="CJ86" s="4">
        <v>1.5407</v>
      </c>
      <c r="CK86" s="4">
        <v>1.615</v>
      </c>
      <c r="CL86" s="4">
        <v>1.7138500000000001</v>
      </c>
      <c r="CM86" s="4">
        <v>1.8330299999999999</v>
      </c>
      <c r="CN86" s="4">
        <v>1.96373</v>
      </c>
      <c r="CO86" s="4">
        <v>2.0973099999999998</v>
      </c>
      <c r="CP86" s="4">
        <v>2.2291300000000001</v>
      </c>
      <c r="CQ86" s="4">
        <v>2.36117</v>
      </c>
      <c r="CR86" s="4">
        <v>2.4984000000000002</v>
      </c>
      <c r="CS86" s="4">
        <v>2.6450499999999999</v>
      </c>
      <c r="CT86" s="4">
        <v>2.8007300000000002</v>
      </c>
      <c r="CU86" s="4">
        <v>2.9595099999999999</v>
      </c>
      <c r="CV86" s="4">
        <v>3.1121400000000001</v>
      </c>
      <c r="CW86" s="4">
        <v>3.24878</v>
      </c>
      <c r="CX86" s="4">
        <v>3.3618000000000001</v>
      </c>
      <c r="CY86" s="4">
        <v>3.4456799999999999</v>
      </c>
      <c r="CZ86" s="4">
        <v>3.4919500000000001</v>
      </c>
      <c r="DA86" s="4">
        <v>3.4844900000000001</v>
      </c>
      <c r="DB86" s="4">
        <v>3.3980999999999999</v>
      </c>
      <c r="DC86" s="4">
        <v>3.2088199999999998</v>
      </c>
      <c r="DD86" s="4">
        <v>2.9153899999999999</v>
      </c>
      <c r="DE86" s="4">
        <v>2.5459299999999998</v>
      </c>
      <c r="DF86" s="4">
        <v>2.1514000000000002</v>
      </c>
      <c r="DG86" s="4">
        <v>1.77728</v>
      </c>
      <c r="DH86" s="4">
        <v>1.4368700000000001</v>
      </c>
      <c r="DI86" s="4">
        <v>1.1203700000000001</v>
      </c>
      <c r="DJ86" s="4">
        <v>0.81133599999999995</v>
      </c>
      <c r="DK86" s="4">
        <v>0.50841199999999998</v>
      </c>
      <c r="DL86" s="4">
        <v>0.24626899999999999</v>
      </c>
      <c r="DM86" s="4">
        <v>7.9909999999999995E-2</v>
      </c>
      <c r="DN86" s="4">
        <v>1.34091E-2</v>
      </c>
      <c r="DO86" s="4">
        <v>8.7955599999999998E-4</v>
      </c>
      <c r="DP86" s="4">
        <v>0</v>
      </c>
      <c r="DQ86" s="4">
        <v>0</v>
      </c>
      <c r="DR86" s="4">
        <v>0</v>
      </c>
      <c r="DS86" s="4">
        <v>0</v>
      </c>
      <c r="DT86" s="4">
        <v>0</v>
      </c>
      <c r="DU86" s="4">
        <v>0</v>
      </c>
      <c r="DV86" s="4">
        <v>0</v>
      </c>
      <c r="DW86" s="4">
        <v>0</v>
      </c>
      <c r="DX86" s="4">
        <v>0</v>
      </c>
      <c r="DY86" s="4">
        <v>0</v>
      </c>
      <c r="DZ86" s="4">
        <v>0</v>
      </c>
      <c r="EA86" s="4">
        <v>0</v>
      </c>
      <c r="EB86" s="4">
        <v>0</v>
      </c>
      <c r="EC86" s="4">
        <v>0</v>
      </c>
      <c r="ED86" s="4">
        <v>0</v>
      </c>
      <c r="EE86" s="4">
        <v>0</v>
      </c>
      <c r="EF86" s="4">
        <v>0</v>
      </c>
      <c r="EG86" s="4">
        <v>0</v>
      </c>
    </row>
    <row r="87" spans="1:137" x14ac:dyDescent="0.2">
      <c r="A87" s="1" t="s">
        <v>82</v>
      </c>
      <c r="B87" s="1" t="s">
        <v>40</v>
      </c>
      <c r="C87" s="1" t="s">
        <v>86</v>
      </c>
      <c r="D87" s="1">
        <v>125</v>
      </c>
      <c r="E87" s="1">
        <v>6792</v>
      </c>
      <c r="F87" s="1">
        <v>6.7919999999999998</v>
      </c>
      <c r="G87" s="1">
        <v>65.283500000000004</v>
      </c>
      <c r="H87" s="1">
        <v>5.7440471110000004</v>
      </c>
      <c r="I87" s="1">
        <v>43.450870000000002</v>
      </c>
      <c r="J87" s="1">
        <v>50.805073270000001</v>
      </c>
      <c r="L87" s="40"/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2.1992999999999999E-4</v>
      </c>
      <c r="V87" s="4">
        <v>2.8292200000000001E-4</v>
      </c>
      <c r="W87" s="4">
        <v>4.4814600000000002E-4</v>
      </c>
      <c r="X87" s="4">
        <v>8.7222299999999999E-4</v>
      </c>
      <c r="Y87" s="4">
        <v>1.82011E-3</v>
      </c>
      <c r="Z87" s="4">
        <v>3.5185099999999999E-3</v>
      </c>
      <c r="AA87" s="4">
        <v>5.8713200000000002E-3</v>
      </c>
      <c r="AB87" s="4">
        <v>8.4433500000000005E-3</v>
      </c>
      <c r="AC87" s="4">
        <v>1.11862E-2</v>
      </c>
      <c r="AD87" s="4">
        <v>1.4292600000000001E-2</v>
      </c>
      <c r="AE87" s="4">
        <v>1.7977400000000001E-2</v>
      </c>
      <c r="AF87" s="4">
        <v>2.1989399999999999E-2</v>
      </c>
      <c r="AG87" s="4">
        <v>2.6174200000000002E-2</v>
      </c>
      <c r="AH87" s="4">
        <v>3.0638200000000001E-2</v>
      </c>
      <c r="AI87" s="4">
        <v>3.5737600000000001E-2</v>
      </c>
      <c r="AJ87" s="4">
        <v>4.1472799999999997E-2</v>
      </c>
      <c r="AK87" s="4">
        <v>4.7911599999999999E-2</v>
      </c>
      <c r="AL87" s="4">
        <v>5.5166699999999999E-2</v>
      </c>
      <c r="AM87" s="4">
        <v>6.37596E-2</v>
      </c>
      <c r="AN87" s="4">
        <v>7.3763899999999993E-2</v>
      </c>
      <c r="AO87" s="4">
        <v>8.4779099999999996E-2</v>
      </c>
      <c r="AP87" s="4">
        <v>9.6371299999999993E-2</v>
      </c>
      <c r="AQ87" s="4">
        <v>0.108141</v>
      </c>
      <c r="AR87" s="4">
        <v>0.12025</v>
      </c>
      <c r="AS87" s="4">
        <v>0.13267499999999999</v>
      </c>
      <c r="AT87" s="4">
        <v>0.145727</v>
      </c>
      <c r="AU87" s="4">
        <v>0.159412</v>
      </c>
      <c r="AV87" s="4">
        <v>0.173787</v>
      </c>
      <c r="AW87" s="4">
        <v>0.18873100000000001</v>
      </c>
      <c r="AX87" s="4">
        <v>0.204128</v>
      </c>
      <c r="AY87" s="4">
        <v>0.22001999999999999</v>
      </c>
      <c r="AZ87" s="4">
        <v>0.23646</v>
      </c>
      <c r="BA87" s="4">
        <v>0.25354199999999999</v>
      </c>
      <c r="BB87" s="4">
        <v>0.27107300000000001</v>
      </c>
      <c r="BC87" s="4">
        <v>0.289136</v>
      </c>
      <c r="BD87" s="4">
        <v>0.30780600000000002</v>
      </c>
      <c r="BE87" s="4">
        <v>0.32739400000000002</v>
      </c>
      <c r="BF87" s="4">
        <v>0.34779900000000002</v>
      </c>
      <c r="BG87" s="4">
        <v>0.36910300000000001</v>
      </c>
      <c r="BH87" s="4">
        <v>0.391322</v>
      </c>
      <c r="BI87" s="4">
        <v>0.41487200000000002</v>
      </c>
      <c r="BJ87" s="4">
        <v>0.43997199999999997</v>
      </c>
      <c r="BK87" s="4">
        <v>0.46681099999999998</v>
      </c>
      <c r="BL87" s="4">
        <v>0.49538300000000002</v>
      </c>
      <c r="BM87" s="4">
        <v>0.52582399999999996</v>
      </c>
      <c r="BN87" s="4">
        <v>0.55840699999999999</v>
      </c>
      <c r="BO87" s="4">
        <v>0.59314</v>
      </c>
      <c r="BP87" s="4">
        <v>0.62974300000000005</v>
      </c>
      <c r="BQ87" s="4">
        <v>0.66740600000000005</v>
      </c>
      <c r="BR87" s="4">
        <v>0.70557099999999995</v>
      </c>
      <c r="BS87" s="4">
        <v>0.74360899999999996</v>
      </c>
      <c r="BT87" s="4">
        <v>0.78111799999999998</v>
      </c>
      <c r="BU87" s="4">
        <v>0.81718500000000005</v>
      </c>
      <c r="BV87" s="4">
        <v>0.85116099999999995</v>
      </c>
      <c r="BW87" s="4">
        <v>0.88302599999999998</v>
      </c>
      <c r="BX87" s="4">
        <v>0.91364599999999996</v>
      </c>
      <c r="BY87" s="4">
        <v>0.94418100000000005</v>
      </c>
      <c r="BZ87" s="4">
        <v>0.97468900000000003</v>
      </c>
      <c r="CA87" s="4">
        <v>1.00499</v>
      </c>
      <c r="CB87" s="4">
        <v>1.0345800000000001</v>
      </c>
      <c r="CC87" s="4">
        <v>1.0650500000000001</v>
      </c>
      <c r="CD87" s="4">
        <v>1.0971599999999999</v>
      </c>
      <c r="CE87" s="4">
        <v>1.13012</v>
      </c>
      <c r="CF87" s="4">
        <v>1.1596900000000001</v>
      </c>
      <c r="CG87" s="4">
        <v>1.18259</v>
      </c>
      <c r="CH87" s="4">
        <v>1.2018200000000001</v>
      </c>
      <c r="CI87" s="4">
        <v>1.22766</v>
      </c>
      <c r="CJ87" s="4">
        <v>1.2747900000000001</v>
      </c>
      <c r="CK87" s="4">
        <v>1.3519000000000001</v>
      </c>
      <c r="CL87" s="4">
        <v>1.45662</v>
      </c>
      <c r="CM87" s="4">
        <v>1.57341</v>
      </c>
      <c r="CN87" s="4">
        <v>1.68194</v>
      </c>
      <c r="CO87" s="4">
        <v>1.76962</v>
      </c>
      <c r="CP87" s="4">
        <v>1.8394999999999999</v>
      </c>
      <c r="CQ87" s="4">
        <v>1.9102399999999999</v>
      </c>
      <c r="CR87" s="4">
        <v>2.00421</v>
      </c>
      <c r="CS87" s="4">
        <v>2.1360600000000001</v>
      </c>
      <c r="CT87" s="4">
        <v>2.3047599999999999</v>
      </c>
      <c r="CU87" s="4">
        <v>2.4932599999999998</v>
      </c>
      <c r="CV87" s="4">
        <v>2.6775000000000002</v>
      </c>
      <c r="CW87" s="4">
        <v>2.8383500000000002</v>
      </c>
      <c r="CX87" s="4">
        <v>2.97167</v>
      </c>
      <c r="CY87" s="4">
        <v>3.0868699999999998</v>
      </c>
      <c r="CZ87" s="4">
        <v>3.1954500000000001</v>
      </c>
      <c r="DA87" s="4">
        <v>3.2972399999999999</v>
      </c>
      <c r="DB87" s="4">
        <v>3.37182</v>
      </c>
      <c r="DC87" s="4">
        <v>3.38306</v>
      </c>
      <c r="DD87" s="4">
        <v>3.2962500000000001</v>
      </c>
      <c r="DE87" s="4">
        <v>3.0990600000000001</v>
      </c>
      <c r="DF87" s="4">
        <v>2.8126799999999998</v>
      </c>
      <c r="DG87" s="4">
        <v>2.4842200000000001</v>
      </c>
      <c r="DH87" s="4">
        <v>2.1653799999999999</v>
      </c>
      <c r="DI87" s="4">
        <v>1.89232</v>
      </c>
      <c r="DJ87" s="4">
        <v>1.67649</v>
      </c>
      <c r="DK87" s="4">
        <v>1.5071699999999999</v>
      </c>
      <c r="DL87" s="4">
        <v>1.3624499999999999</v>
      </c>
      <c r="DM87" s="4">
        <v>1.22133</v>
      </c>
      <c r="DN87" s="4">
        <v>1.0713699999999999</v>
      </c>
      <c r="DO87" s="4">
        <v>0.91049400000000003</v>
      </c>
      <c r="DP87" s="4">
        <v>0.74464699999999995</v>
      </c>
      <c r="DQ87" s="4">
        <v>0.58372599999999997</v>
      </c>
      <c r="DR87" s="4">
        <v>0.43768899999999999</v>
      </c>
      <c r="DS87" s="4">
        <v>0.31162099999999998</v>
      </c>
      <c r="DT87" s="4">
        <v>0.20610100000000001</v>
      </c>
      <c r="DU87" s="4">
        <v>0.12032900000000001</v>
      </c>
      <c r="DV87" s="4">
        <v>5.66329E-2</v>
      </c>
      <c r="DW87" s="4">
        <v>1.9288699999999999E-2</v>
      </c>
      <c r="DX87" s="4">
        <v>3.5700599999999999E-3</v>
      </c>
      <c r="DY87" s="4">
        <v>2.9460800000000002E-4</v>
      </c>
      <c r="DZ87" s="4">
        <v>0</v>
      </c>
      <c r="EA87" s="4">
        <v>0</v>
      </c>
      <c r="EB87" s="4">
        <v>0</v>
      </c>
      <c r="EC87" s="4">
        <v>0</v>
      </c>
      <c r="ED87" s="4">
        <v>0</v>
      </c>
      <c r="EE87" s="4">
        <v>0</v>
      </c>
      <c r="EF87" s="4">
        <v>0</v>
      </c>
      <c r="EG87" s="4">
        <v>0</v>
      </c>
    </row>
    <row r="88" spans="1:137" x14ac:dyDescent="0.2">
      <c r="A88" s="1" t="s">
        <v>82</v>
      </c>
      <c r="B88" s="1" t="s">
        <v>40</v>
      </c>
      <c r="C88" s="1" t="s">
        <v>86</v>
      </c>
      <c r="D88" s="1">
        <v>130</v>
      </c>
      <c r="E88" s="1">
        <v>7137</v>
      </c>
      <c r="F88" s="1">
        <v>7.1369999999999996</v>
      </c>
      <c r="G88" s="1">
        <v>53.921500000000002</v>
      </c>
      <c r="H88" s="1">
        <v>7.1444804</v>
      </c>
      <c r="I88" s="1">
        <v>46.707394000000001</v>
      </c>
      <c r="J88" s="1">
        <v>46.148117560000003</v>
      </c>
      <c r="L88" s="40"/>
      <c r="M88" s="38">
        <v>0</v>
      </c>
      <c r="N88" s="38">
        <v>0</v>
      </c>
      <c r="O88" s="38">
        <v>0</v>
      </c>
      <c r="P88" s="38">
        <v>0</v>
      </c>
      <c r="Q88" s="38">
        <v>0</v>
      </c>
      <c r="R88" s="38">
        <v>0</v>
      </c>
      <c r="S88" s="38">
        <v>0</v>
      </c>
      <c r="T88" s="38">
        <v>0</v>
      </c>
      <c r="U88" s="38">
        <v>2.0013999999999999E-4</v>
      </c>
      <c r="V88" s="38">
        <v>2.5823000000000003E-4</v>
      </c>
      <c r="W88" s="38">
        <v>4.1439999999999999E-4</v>
      </c>
      <c r="X88" s="38">
        <v>8.0942999999999998E-4</v>
      </c>
      <c r="Y88" s="38">
        <v>1.68665E-3</v>
      </c>
      <c r="Z88" s="38">
        <v>3.2801100000000001E-3</v>
      </c>
      <c r="AA88" s="38">
        <v>5.5971099999999998E-3</v>
      </c>
      <c r="AB88" s="38">
        <v>8.2684300000000002E-3</v>
      </c>
      <c r="AC88" s="38">
        <v>1.12224E-2</v>
      </c>
      <c r="AD88" s="38">
        <v>1.4619200000000001E-2</v>
      </c>
      <c r="AE88" s="38">
        <v>1.8769600000000001E-2</v>
      </c>
      <c r="AF88" s="38">
        <v>2.3423699999999999E-2</v>
      </c>
      <c r="AG88" s="38">
        <v>2.8362800000000001E-2</v>
      </c>
      <c r="AH88" s="38">
        <v>3.3648900000000002E-2</v>
      </c>
      <c r="AI88" s="38">
        <v>3.9837600000000001E-2</v>
      </c>
      <c r="AJ88" s="38">
        <v>4.6917599999999997E-2</v>
      </c>
      <c r="AK88" s="38">
        <v>5.4972300000000002E-2</v>
      </c>
      <c r="AL88" s="38">
        <v>6.4065899999999995E-2</v>
      </c>
      <c r="AM88" s="38">
        <v>7.4989299999999995E-2</v>
      </c>
      <c r="AN88" s="38">
        <v>8.7843599999999994E-2</v>
      </c>
      <c r="AO88" s="38">
        <v>0.102102</v>
      </c>
      <c r="AP88" s="38">
        <v>0.117088</v>
      </c>
      <c r="AQ88" s="38">
        <v>0.13226499999999999</v>
      </c>
      <c r="AR88" s="38">
        <v>0.14780699999999999</v>
      </c>
      <c r="AS88" s="38">
        <v>0.16373399999999999</v>
      </c>
      <c r="AT88" s="38">
        <v>0.180427</v>
      </c>
      <c r="AU88" s="38">
        <v>0.197932</v>
      </c>
      <c r="AV88" s="38">
        <v>0.21627299999999999</v>
      </c>
      <c r="AW88" s="38">
        <v>0.23532</v>
      </c>
      <c r="AX88" s="38">
        <v>0.25489600000000001</v>
      </c>
      <c r="AY88" s="38">
        <v>0.27510099999999998</v>
      </c>
      <c r="AZ88" s="38">
        <v>0.29600100000000001</v>
      </c>
      <c r="BA88" s="38">
        <v>0.317716</v>
      </c>
      <c r="BB88" s="38">
        <v>0.34000900000000001</v>
      </c>
      <c r="BC88" s="38">
        <v>0.36304500000000001</v>
      </c>
      <c r="BD88" s="38">
        <v>0.38699499999999998</v>
      </c>
      <c r="BE88" s="38">
        <v>0.41223199999999999</v>
      </c>
      <c r="BF88" s="38">
        <v>0.438639</v>
      </c>
      <c r="BG88" s="38">
        <v>0.46633799999999997</v>
      </c>
      <c r="BH88" s="38">
        <v>0.495444</v>
      </c>
      <c r="BI88" s="38">
        <v>0.52642999999999995</v>
      </c>
      <c r="BJ88" s="38">
        <v>0.55949899999999997</v>
      </c>
      <c r="BK88" s="38">
        <v>0.59480699999999997</v>
      </c>
      <c r="BL88" s="38">
        <v>0.63232900000000003</v>
      </c>
      <c r="BM88" s="38">
        <v>0.67216399999999998</v>
      </c>
      <c r="BN88" s="38">
        <v>0.71442899999999998</v>
      </c>
      <c r="BO88" s="38">
        <v>0.75886299999999995</v>
      </c>
      <c r="BP88" s="38">
        <v>0.80481199999999997</v>
      </c>
      <c r="BQ88" s="38">
        <v>0.85110699999999995</v>
      </c>
      <c r="BR88" s="38">
        <v>0.89675300000000002</v>
      </c>
      <c r="BS88" s="38">
        <v>0.94060500000000002</v>
      </c>
      <c r="BT88" s="38">
        <v>0.98169499999999998</v>
      </c>
      <c r="BU88" s="38">
        <v>1.0187600000000001</v>
      </c>
      <c r="BV88" s="38">
        <v>1.0511600000000001</v>
      </c>
      <c r="BW88" s="38">
        <v>1.07911</v>
      </c>
      <c r="BX88" s="38">
        <v>1.10385</v>
      </c>
      <c r="BY88" s="38">
        <v>1.12686</v>
      </c>
      <c r="BZ88" s="38">
        <v>1.14866</v>
      </c>
      <c r="CA88" s="38">
        <v>1.1696599999999999</v>
      </c>
      <c r="CB88" s="38">
        <v>1.1900200000000001</v>
      </c>
      <c r="CC88" s="38">
        <v>1.2115800000000001</v>
      </c>
      <c r="CD88" s="38">
        <v>1.23485</v>
      </c>
      <c r="CE88" s="38">
        <v>1.2584900000000001</v>
      </c>
      <c r="CF88" s="38">
        <v>1.27782</v>
      </c>
      <c r="CG88" s="38">
        <v>1.2890600000000001</v>
      </c>
      <c r="CH88" s="38">
        <v>1.2943800000000001</v>
      </c>
      <c r="CI88" s="38">
        <v>1.30298</v>
      </c>
      <c r="CJ88" s="38">
        <v>1.32887</v>
      </c>
      <c r="CK88" s="38">
        <v>1.3813599999999999</v>
      </c>
      <c r="CL88" s="38">
        <v>1.4606600000000001</v>
      </c>
      <c r="CM88" s="38">
        <v>1.5556399999999999</v>
      </c>
      <c r="CN88" s="38">
        <v>1.64998</v>
      </c>
      <c r="CO88" s="38">
        <v>1.7314400000000001</v>
      </c>
      <c r="CP88" s="38">
        <v>1.7979400000000001</v>
      </c>
      <c r="CQ88" s="38">
        <v>1.85924</v>
      </c>
      <c r="CR88" s="38">
        <v>1.9294800000000001</v>
      </c>
      <c r="CS88" s="38">
        <v>2.0195599999999998</v>
      </c>
      <c r="CT88" s="38">
        <v>2.1313900000000001</v>
      </c>
      <c r="CU88" s="38">
        <v>2.2570299999999999</v>
      </c>
      <c r="CV88" s="38">
        <v>2.38402</v>
      </c>
      <c r="CW88" s="38">
        <v>2.5012300000000001</v>
      </c>
      <c r="CX88" s="38">
        <v>2.6040899999999998</v>
      </c>
      <c r="CY88" s="38">
        <v>2.6948599999999998</v>
      </c>
      <c r="CZ88" s="38">
        <v>2.77847</v>
      </c>
      <c r="DA88" s="38">
        <v>2.8574700000000002</v>
      </c>
      <c r="DB88" s="38">
        <v>2.9272100000000001</v>
      </c>
      <c r="DC88" s="38">
        <v>2.9740799999999998</v>
      </c>
      <c r="DD88" s="38">
        <v>2.9778799999999999</v>
      </c>
      <c r="DE88" s="38">
        <v>2.9175900000000001</v>
      </c>
      <c r="DF88" s="38">
        <v>2.7802799999999999</v>
      </c>
      <c r="DG88" s="38">
        <v>2.5685600000000002</v>
      </c>
      <c r="DH88" s="38">
        <v>2.3023899999999999</v>
      </c>
      <c r="DI88" s="38">
        <v>2.0133700000000001</v>
      </c>
      <c r="DJ88" s="38">
        <v>1.73281</v>
      </c>
      <c r="DK88" s="38">
        <v>1.48071</v>
      </c>
      <c r="DL88" s="38">
        <v>1.26122</v>
      </c>
      <c r="DM88" s="38">
        <v>1.06612</v>
      </c>
      <c r="DN88" s="38">
        <v>0.88391699999999995</v>
      </c>
      <c r="DO88" s="38">
        <v>0.70861300000000005</v>
      </c>
      <c r="DP88" s="38">
        <v>0.54409399999999997</v>
      </c>
      <c r="DQ88" s="38">
        <v>0.40055000000000002</v>
      </c>
      <c r="DR88" s="38">
        <v>0.28629500000000002</v>
      </c>
      <c r="DS88" s="38">
        <v>0.20160500000000001</v>
      </c>
      <c r="DT88" s="38">
        <v>0.13863500000000001</v>
      </c>
      <c r="DU88" s="38">
        <v>8.8317599999999996E-2</v>
      </c>
      <c r="DV88" s="38">
        <v>4.7860300000000001E-2</v>
      </c>
      <c r="DW88" s="38">
        <v>1.9710999999999999E-2</v>
      </c>
      <c r="DX88" s="38">
        <v>5.3464699999999999E-3</v>
      </c>
      <c r="DY88" s="38">
        <v>7.7488999999999998E-4</v>
      </c>
      <c r="DZ88" s="39">
        <v>3.8300000000000003E-5</v>
      </c>
      <c r="EA88" s="38">
        <v>0</v>
      </c>
      <c r="EB88" s="38">
        <v>0</v>
      </c>
      <c r="EC88" s="38">
        <v>0</v>
      </c>
      <c r="ED88" s="38">
        <v>0</v>
      </c>
      <c r="EE88" s="38">
        <v>0</v>
      </c>
      <c r="EF88" s="38">
        <v>0</v>
      </c>
      <c r="EG88" s="4">
        <v>0</v>
      </c>
    </row>
    <row r="89" spans="1:137" x14ac:dyDescent="0.2">
      <c r="A89" s="1" t="s">
        <v>82</v>
      </c>
      <c r="B89" s="1" t="s">
        <v>40</v>
      </c>
      <c r="C89" s="1" t="s">
        <v>86</v>
      </c>
      <c r="D89" s="1">
        <v>135</v>
      </c>
      <c r="E89" s="1">
        <v>7470</v>
      </c>
      <c r="F89" s="1">
        <v>7.47</v>
      </c>
      <c r="G89" s="1">
        <v>58.474600000000002</v>
      </c>
      <c r="H89" s="1">
        <v>6.6495597530000001</v>
      </c>
      <c r="I89" s="1">
        <v>45.205441</v>
      </c>
      <c r="J89" s="1">
        <v>48.145048619999997</v>
      </c>
      <c r="L89" s="40"/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37">
        <v>1.14398E-5</v>
      </c>
      <c r="V89" s="37">
        <v>2.0461700000000001E-5</v>
      </c>
      <c r="W89" s="37">
        <v>4.9931400000000001E-5</v>
      </c>
      <c r="X89" s="4">
        <v>1.2136100000000001E-4</v>
      </c>
      <c r="Y89" s="4">
        <v>2.41535E-4</v>
      </c>
      <c r="Z89" s="4">
        <v>4.4265800000000002E-4</v>
      </c>
      <c r="AA89" s="4">
        <v>8.2087600000000001E-4</v>
      </c>
      <c r="AB89" s="4">
        <v>1.5596500000000001E-3</v>
      </c>
      <c r="AC89" s="4">
        <v>2.8101599999999999E-3</v>
      </c>
      <c r="AD89" s="4">
        <v>4.6969999999999998E-3</v>
      </c>
      <c r="AE89" s="4">
        <v>7.2923800000000002E-3</v>
      </c>
      <c r="AF89" s="4">
        <v>1.06328E-2</v>
      </c>
      <c r="AG89" s="4">
        <v>1.46146E-2</v>
      </c>
      <c r="AH89" s="4">
        <v>1.92686E-2</v>
      </c>
      <c r="AI89" s="4">
        <v>2.4923299999999999E-2</v>
      </c>
      <c r="AJ89" s="4">
        <v>3.1749300000000001E-2</v>
      </c>
      <c r="AK89" s="4">
        <v>3.9798500000000001E-2</v>
      </c>
      <c r="AL89" s="4">
        <v>4.9190600000000001E-2</v>
      </c>
      <c r="AM89" s="4">
        <v>6.0454399999999998E-2</v>
      </c>
      <c r="AN89" s="4">
        <v>7.3761699999999999E-2</v>
      </c>
      <c r="AO89" s="4">
        <v>8.8654499999999997E-2</v>
      </c>
      <c r="AP89" s="4">
        <v>0.104464</v>
      </c>
      <c r="AQ89" s="4">
        <v>0.120661</v>
      </c>
      <c r="AR89" s="4">
        <v>0.137324</v>
      </c>
      <c r="AS89" s="4">
        <v>0.15448500000000001</v>
      </c>
      <c r="AT89" s="4">
        <v>0.17228499999999999</v>
      </c>
      <c r="AU89" s="4">
        <v>0.19068499999999999</v>
      </c>
      <c r="AV89" s="4">
        <v>0.20965</v>
      </c>
      <c r="AW89" s="4">
        <v>0.22906799999999999</v>
      </c>
      <c r="AX89" s="4">
        <v>0.24870200000000001</v>
      </c>
      <c r="AY89" s="4">
        <v>0.26851199999999997</v>
      </c>
      <c r="AZ89" s="4">
        <v>0.28853899999999999</v>
      </c>
      <c r="BA89" s="4">
        <v>0.30887700000000001</v>
      </c>
      <c r="BB89" s="4">
        <v>0.32938299999999998</v>
      </c>
      <c r="BC89" s="4">
        <v>0.35014200000000001</v>
      </c>
      <c r="BD89" s="4">
        <v>0.37136000000000002</v>
      </c>
      <c r="BE89" s="4">
        <v>0.39344899999999999</v>
      </c>
      <c r="BF89" s="4">
        <v>0.41651199999999999</v>
      </c>
      <c r="BG89" s="4">
        <v>0.44074999999999998</v>
      </c>
      <c r="BH89" s="4">
        <v>0.46635100000000002</v>
      </c>
      <c r="BI89" s="4">
        <v>0.49381000000000003</v>
      </c>
      <c r="BJ89" s="4">
        <v>0.52343499999999998</v>
      </c>
      <c r="BK89" s="4">
        <v>0.555454</v>
      </c>
      <c r="BL89" s="4">
        <v>0.58986099999999997</v>
      </c>
      <c r="BM89" s="4">
        <v>0.626722</v>
      </c>
      <c r="BN89" s="4">
        <v>0.66609399999999996</v>
      </c>
      <c r="BO89" s="4">
        <v>0.70771200000000001</v>
      </c>
      <c r="BP89" s="4">
        <v>0.75087599999999999</v>
      </c>
      <c r="BQ89" s="4">
        <v>0.794354</v>
      </c>
      <c r="BR89" s="4">
        <v>0.83702100000000002</v>
      </c>
      <c r="BS89" s="4">
        <v>0.87768000000000002</v>
      </c>
      <c r="BT89" s="4">
        <v>0.91541300000000003</v>
      </c>
      <c r="BU89" s="4">
        <v>0.94911999999999996</v>
      </c>
      <c r="BV89" s="4">
        <v>0.97833400000000004</v>
      </c>
      <c r="BW89" s="4">
        <v>1.0034700000000001</v>
      </c>
      <c r="BX89" s="4">
        <v>1.0260800000000001</v>
      </c>
      <c r="BY89" s="4">
        <v>1.04809</v>
      </c>
      <c r="BZ89" s="4">
        <v>1.07057</v>
      </c>
      <c r="CA89" s="4">
        <v>1.09426</v>
      </c>
      <c r="CB89" s="4">
        <v>1.1194999999999999</v>
      </c>
      <c r="CC89" s="4">
        <v>1.1482399999999999</v>
      </c>
      <c r="CD89" s="4">
        <v>1.18133</v>
      </c>
      <c r="CE89" s="4">
        <v>1.2175199999999999</v>
      </c>
      <c r="CF89" s="4">
        <v>1.2507299999999999</v>
      </c>
      <c r="CG89" s="4">
        <v>1.2738499999999999</v>
      </c>
      <c r="CH89" s="4">
        <v>1.28494</v>
      </c>
      <c r="CI89" s="4">
        <v>1.29155</v>
      </c>
      <c r="CJ89" s="4">
        <v>1.31063</v>
      </c>
      <c r="CK89" s="4">
        <v>1.35832</v>
      </c>
      <c r="CL89" s="4">
        <v>1.44258</v>
      </c>
      <c r="CM89" s="4">
        <v>1.55593</v>
      </c>
      <c r="CN89" s="4">
        <v>1.67825</v>
      </c>
      <c r="CO89" s="4">
        <v>1.78579</v>
      </c>
      <c r="CP89" s="4">
        <v>1.8619399999999999</v>
      </c>
      <c r="CQ89" s="4">
        <v>1.90662</v>
      </c>
      <c r="CR89" s="4">
        <v>1.9343900000000001</v>
      </c>
      <c r="CS89" s="4">
        <v>1.9674799999999999</v>
      </c>
      <c r="CT89" s="4">
        <v>2.0259</v>
      </c>
      <c r="CU89" s="4">
        <v>2.1188400000000001</v>
      </c>
      <c r="CV89" s="4">
        <v>2.2426900000000001</v>
      </c>
      <c r="CW89" s="4">
        <v>2.38205</v>
      </c>
      <c r="CX89" s="4">
        <v>2.5165000000000002</v>
      </c>
      <c r="CY89" s="4">
        <v>2.6289099999999999</v>
      </c>
      <c r="CZ89" s="4">
        <v>2.7111499999999999</v>
      </c>
      <c r="DA89" s="4">
        <v>2.7647400000000002</v>
      </c>
      <c r="DB89" s="4">
        <v>2.7953999999999999</v>
      </c>
      <c r="DC89" s="4">
        <v>2.8067199999999999</v>
      </c>
      <c r="DD89" s="4">
        <v>2.79765</v>
      </c>
      <c r="DE89" s="4">
        <v>2.7649599999999999</v>
      </c>
      <c r="DF89" s="4">
        <v>2.7069999999999999</v>
      </c>
      <c r="DG89" s="4">
        <v>2.6238899999999998</v>
      </c>
      <c r="DH89" s="4">
        <v>2.51294</v>
      </c>
      <c r="DI89" s="4">
        <v>2.36321</v>
      </c>
      <c r="DJ89" s="4">
        <v>2.1572</v>
      </c>
      <c r="DK89" s="4">
        <v>1.88198</v>
      </c>
      <c r="DL89" s="4">
        <v>1.5450699999999999</v>
      </c>
      <c r="DM89" s="4">
        <v>1.1850499999999999</v>
      </c>
      <c r="DN89" s="4">
        <v>0.86361299999999996</v>
      </c>
      <c r="DO89" s="4">
        <v>0.634077</v>
      </c>
      <c r="DP89" s="4">
        <v>0.51506300000000005</v>
      </c>
      <c r="DQ89" s="4">
        <v>0.48927300000000001</v>
      </c>
      <c r="DR89" s="4">
        <v>0.51580700000000002</v>
      </c>
      <c r="DS89" s="4">
        <v>0.53720199999999996</v>
      </c>
      <c r="DT89" s="4">
        <v>0.49932900000000002</v>
      </c>
      <c r="DU89" s="4">
        <v>0.38333299999999998</v>
      </c>
      <c r="DV89" s="4">
        <v>0.218723</v>
      </c>
      <c r="DW89" s="4">
        <v>8.3253900000000006E-2</v>
      </c>
      <c r="DX89" s="4">
        <v>1.6765499999999999E-2</v>
      </c>
      <c r="DY89" s="4">
        <v>1.48029E-3</v>
      </c>
      <c r="DZ89" s="37">
        <v>1.8934299999999999E-5</v>
      </c>
      <c r="EA89" s="4">
        <v>0</v>
      </c>
      <c r="EB89" s="4">
        <v>0</v>
      </c>
      <c r="EC89" s="4">
        <v>0</v>
      </c>
      <c r="ED89" s="4">
        <v>0</v>
      </c>
      <c r="EE89" s="4">
        <v>0</v>
      </c>
      <c r="EF89" s="4">
        <v>0</v>
      </c>
      <c r="EG89" s="4">
        <v>0</v>
      </c>
    </row>
    <row r="90" spans="1:137" x14ac:dyDescent="0.2">
      <c r="A90" s="1" t="s">
        <v>82</v>
      </c>
      <c r="B90" s="1" t="s">
        <v>40</v>
      </c>
      <c r="C90" s="1" t="s">
        <v>86</v>
      </c>
      <c r="D90" s="1">
        <v>140</v>
      </c>
      <c r="E90" s="1">
        <v>7799</v>
      </c>
      <c r="F90" s="1">
        <v>7.7990000000000004</v>
      </c>
      <c r="G90" s="1">
        <v>52.948500000000003</v>
      </c>
      <c r="H90" s="1">
        <v>7.577590925</v>
      </c>
      <c r="I90" s="1">
        <v>46.576351000000003</v>
      </c>
      <c r="J90" s="1">
        <v>45.846036730000002</v>
      </c>
      <c r="L90" s="40"/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37">
        <v>1.5604699999999999E-6</v>
      </c>
      <c r="AD90" s="37">
        <v>3.1667300000000001E-5</v>
      </c>
      <c r="AE90" s="4">
        <v>2.5465699999999998E-4</v>
      </c>
      <c r="AF90" s="4">
        <v>1.10037E-3</v>
      </c>
      <c r="AG90" s="4">
        <v>3.0406399999999998E-3</v>
      </c>
      <c r="AH90" s="4">
        <v>6.2304300000000003E-3</v>
      </c>
      <c r="AI90" s="4">
        <v>1.05898E-2</v>
      </c>
      <c r="AJ90" s="4">
        <v>1.6316399999999998E-2</v>
      </c>
      <c r="AK90" s="4">
        <v>2.3830500000000001E-2</v>
      </c>
      <c r="AL90" s="4">
        <v>3.3579499999999998E-2</v>
      </c>
      <c r="AM90" s="4">
        <v>4.6018499999999997E-2</v>
      </c>
      <c r="AN90" s="4">
        <v>6.1391800000000003E-2</v>
      </c>
      <c r="AO90" s="4">
        <v>7.9386200000000004E-2</v>
      </c>
      <c r="AP90" s="4">
        <v>9.9211900000000006E-2</v>
      </c>
      <c r="AQ90" s="4">
        <v>0.11998300000000001</v>
      </c>
      <c r="AR90" s="4">
        <v>0.141565</v>
      </c>
      <c r="AS90" s="4">
        <v>0.164103</v>
      </c>
      <c r="AT90" s="4">
        <v>0.18784000000000001</v>
      </c>
      <c r="AU90" s="4">
        <v>0.21256900000000001</v>
      </c>
      <c r="AV90" s="4">
        <v>0.238014</v>
      </c>
      <c r="AW90" s="4">
        <v>0.26392700000000002</v>
      </c>
      <c r="AX90" s="4">
        <v>0.29020899999999999</v>
      </c>
      <c r="AY90" s="4">
        <v>0.31670900000000002</v>
      </c>
      <c r="AZ90" s="4">
        <v>0.34328399999999998</v>
      </c>
      <c r="BA90" s="4">
        <v>0.369751</v>
      </c>
      <c r="BB90" s="4">
        <v>0.39613399999999999</v>
      </c>
      <c r="BC90" s="4">
        <v>0.42253600000000002</v>
      </c>
      <c r="BD90" s="4">
        <v>0.44911800000000002</v>
      </c>
      <c r="BE90" s="4">
        <v>0.47598699999999999</v>
      </c>
      <c r="BF90" s="4">
        <v>0.50323799999999996</v>
      </c>
      <c r="BG90" s="4">
        <v>0.53112800000000004</v>
      </c>
      <c r="BH90" s="4">
        <v>0.55989500000000003</v>
      </c>
      <c r="BI90" s="4">
        <v>0.58979999999999999</v>
      </c>
      <c r="BJ90" s="4">
        <v>0.62081699999999995</v>
      </c>
      <c r="BK90" s="4">
        <v>0.65304899999999999</v>
      </c>
      <c r="BL90" s="4">
        <v>0.68662000000000001</v>
      </c>
      <c r="BM90" s="4">
        <v>0.72183399999999998</v>
      </c>
      <c r="BN90" s="4">
        <v>0.75872600000000001</v>
      </c>
      <c r="BO90" s="4">
        <v>0.79699900000000001</v>
      </c>
      <c r="BP90" s="4">
        <v>0.83612399999999998</v>
      </c>
      <c r="BQ90" s="4">
        <v>0.87539500000000003</v>
      </c>
      <c r="BR90" s="4">
        <v>0.91404099999999999</v>
      </c>
      <c r="BS90" s="4">
        <v>0.95065</v>
      </c>
      <c r="BT90" s="4">
        <v>0.983653</v>
      </c>
      <c r="BU90" s="4">
        <v>1.01156</v>
      </c>
      <c r="BV90" s="4">
        <v>1.03437</v>
      </c>
      <c r="BW90" s="4">
        <v>1.0533399999999999</v>
      </c>
      <c r="BX90" s="4">
        <v>1.07054</v>
      </c>
      <c r="BY90" s="4">
        <v>1.08775</v>
      </c>
      <c r="BZ90" s="4">
        <v>1.1063000000000001</v>
      </c>
      <c r="CA90" s="4">
        <v>1.12835</v>
      </c>
      <c r="CB90" s="4">
        <v>1.1561600000000001</v>
      </c>
      <c r="CC90" s="4">
        <v>1.19191</v>
      </c>
      <c r="CD90" s="4">
        <v>1.2327300000000001</v>
      </c>
      <c r="CE90" s="4">
        <v>1.2713399999999999</v>
      </c>
      <c r="CF90" s="4">
        <v>1.2977000000000001</v>
      </c>
      <c r="CG90" s="4">
        <v>1.30725</v>
      </c>
      <c r="CH90" s="4">
        <v>1.3067299999999999</v>
      </c>
      <c r="CI90" s="4">
        <v>1.31132</v>
      </c>
      <c r="CJ90" s="4">
        <v>1.33802</v>
      </c>
      <c r="CK90" s="4">
        <v>1.39384</v>
      </c>
      <c r="CL90" s="4">
        <v>1.4732499999999999</v>
      </c>
      <c r="CM90" s="4">
        <v>1.56044</v>
      </c>
      <c r="CN90" s="4">
        <v>1.6390400000000001</v>
      </c>
      <c r="CO90" s="4">
        <v>1.70248</v>
      </c>
      <c r="CP90" s="4">
        <v>1.7562</v>
      </c>
      <c r="CQ90" s="4">
        <v>1.8141099999999999</v>
      </c>
      <c r="CR90" s="4">
        <v>1.8881399999999999</v>
      </c>
      <c r="CS90" s="4">
        <v>1.98169</v>
      </c>
      <c r="CT90" s="4">
        <v>2.0883099999999999</v>
      </c>
      <c r="CU90" s="4">
        <v>2.1963900000000001</v>
      </c>
      <c r="CV90" s="4">
        <v>2.29772</v>
      </c>
      <c r="CW90" s="4">
        <v>2.3921899999999998</v>
      </c>
      <c r="CX90" s="4">
        <v>2.4869300000000001</v>
      </c>
      <c r="CY90" s="4">
        <v>2.58894</v>
      </c>
      <c r="CZ90" s="4">
        <v>2.6967599999999998</v>
      </c>
      <c r="DA90" s="4">
        <v>2.79819</v>
      </c>
      <c r="DB90" s="4">
        <v>2.8758599999999999</v>
      </c>
      <c r="DC90" s="4">
        <v>2.9176000000000002</v>
      </c>
      <c r="DD90" s="4">
        <v>2.9226000000000001</v>
      </c>
      <c r="DE90" s="4">
        <v>2.8964500000000002</v>
      </c>
      <c r="DF90" s="4">
        <v>2.8388300000000002</v>
      </c>
      <c r="DG90" s="4">
        <v>2.7343099999999998</v>
      </c>
      <c r="DH90" s="4">
        <v>2.5556700000000001</v>
      </c>
      <c r="DI90" s="4">
        <v>2.2809200000000001</v>
      </c>
      <c r="DJ90" s="4">
        <v>1.91333</v>
      </c>
      <c r="DK90" s="4">
        <v>1.4913099999999999</v>
      </c>
      <c r="DL90" s="4">
        <v>1.0787599999999999</v>
      </c>
      <c r="DM90" s="4">
        <v>0.74413499999999999</v>
      </c>
      <c r="DN90" s="4">
        <v>0.52868899999999996</v>
      </c>
      <c r="DO90" s="4">
        <v>0.42887900000000001</v>
      </c>
      <c r="DP90" s="4">
        <v>0.41210599999999997</v>
      </c>
      <c r="DQ90" s="4">
        <v>0.43664999999999998</v>
      </c>
      <c r="DR90" s="4">
        <v>0.45613300000000001</v>
      </c>
      <c r="DS90" s="4">
        <v>0.42847299999999999</v>
      </c>
      <c r="DT90" s="4">
        <v>0.337447</v>
      </c>
      <c r="DU90" s="4">
        <v>0.20233599999999999</v>
      </c>
      <c r="DV90" s="4">
        <v>8.3474599999999996E-2</v>
      </c>
      <c r="DW90" s="4">
        <v>1.9195E-2</v>
      </c>
      <c r="DX90" s="4">
        <v>2.1002E-3</v>
      </c>
      <c r="DY90" s="37">
        <v>4.8934699999999998E-5</v>
      </c>
      <c r="DZ90" s="4">
        <v>0</v>
      </c>
      <c r="EA90" s="4">
        <v>0</v>
      </c>
      <c r="EB90" s="4">
        <v>0</v>
      </c>
      <c r="EC90" s="4">
        <v>0</v>
      </c>
      <c r="ED90" s="4">
        <v>0</v>
      </c>
      <c r="EE90" s="4">
        <v>0</v>
      </c>
      <c r="EF90" s="4">
        <v>0</v>
      </c>
      <c r="EG90" s="4">
        <v>0</v>
      </c>
    </row>
    <row r="91" spans="1:137" x14ac:dyDescent="0.2">
      <c r="A91" s="1" t="s">
        <v>82</v>
      </c>
      <c r="B91" s="1" t="s">
        <v>40</v>
      </c>
      <c r="C91" s="1" t="s">
        <v>86</v>
      </c>
      <c r="D91" s="1">
        <v>145</v>
      </c>
      <c r="E91" s="1">
        <v>8128</v>
      </c>
      <c r="F91" s="1">
        <v>8.1280000000000001</v>
      </c>
      <c r="G91" s="1">
        <v>56.364899999999999</v>
      </c>
      <c r="H91" s="1">
        <v>7.4294355760000004</v>
      </c>
      <c r="I91" s="1">
        <v>45.351447</v>
      </c>
      <c r="J91" s="1">
        <v>47.219109889999999</v>
      </c>
      <c r="L91" s="40"/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3.4686500000000002E-4</v>
      </c>
      <c r="V91" s="4">
        <v>4.2622299999999999E-4</v>
      </c>
      <c r="W91" s="4">
        <v>6.4320800000000004E-4</v>
      </c>
      <c r="X91" s="4">
        <v>1.20751E-3</v>
      </c>
      <c r="Y91" s="4">
        <v>2.54221E-3</v>
      </c>
      <c r="Z91" s="4">
        <v>5.0539599999999997E-3</v>
      </c>
      <c r="AA91" s="4">
        <v>8.7177999999999995E-3</v>
      </c>
      <c r="AB91" s="4">
        <v>1.2683399999999999E-2</v>
      </c>
      <c r="AC91" s="4">
        <v>1.6816899999999999E-2</v>
      </c>
      <c r="AD91" s="4">
        <v>2.1350899999999999E-2</v>
      </c>
      <c r="AE91" s="4">
        <v>2.6752700000000001E-2</v>
      </c>
      <c r="AF91" s="4">
        <v>3.2590800000000003E-2</v>
      </c>
      <c r="AG91" s="4">
        <v>3.8606300000000003E-2</v>
      </c>
      <c r="AH91" s="4">
        <v>4.4916900000000003E-2</v>
      </c>
      <c r="AI91" s="4">
        <v>5.2044800000000002E-2</v>
      </c>
      <c r="AJ91" s="4">
        <v>5.9953300000000001E-2</v>
      </c>
      <c r="AK91" s="4">
        <v>6.8816799999999997E-2</v>
      </c>
      <c r="AL91" s="4">
        <v>7.8770400000000004E-2</v>
      </c>
      <c r="AM91" s="4">
        <v>9.0618599999999994E-2</v>
      </c>
      <c r="AN91" s="4">
        <v>0.104403</v>
      </c>
      <c r="AO91" s="4">
        <v>0.119542</v>
      </c>
      <c r="AP91" s="4">
        <v>0.135266</v>
      </c>
      <c r="AQ91" s="4">
        <v>0.15090600000000001</v>
      </c>
      <c r="AR91" s="4">
        <v>0.16667100000000001</v>
      </c>
      <c r="AS91" s="4">
        <v>0.18260299999999999</v>
      </c>
      <c r="AT91" s="4">
        <v>0.199208</v>
      </c>
      <c r="AU91" s="4">
        <v>0.21643100000000001</v>
      </c>
      <c r="AV91" s="4">
        <v>0.234267</v>
      </c>
      <c r="AW91" s="4">
        <v>0.252521</v>
      </c>
      <c r="AX91" s="4">
        <v>0.27108700000000002</v>
      </c>
      <c r="AY91" s="4">
        <v>0.28997699999999998</v>
      </c>
      <c r="AZ91" s="4">
        <v>0.30917800000000001</v>
      </c>
      <c r="BA91" s="4">
        <v>0.32873799999999997</v>
      </c>
      <c r="BB91" s="4">
        <v>0.34844199999999997</v>
      </c>
      <c r="BC91" s="4">
        <v>0.36839699999999997</v>
      </c>
      <c r="BD91" s="4">
        <v>0.388654</v>
      </c>
      <c r="BE91" s="4">
        <v>0.409549</v>
      </c>
      <c r="BF91" s="4">
        <v>0.43104799999999999</v>
      </c>
      <c r="BG91" s="4">
        <v>0.45338600000000001</v>
      </c>
      <c r="BH91" s="4">
        <v>0.47670499999999999</v>
      </c>
      <c r="BI91" s="4">
        <v>0.50150300000000003</v>
      </c>
      <c r="BJ91" s="4">
        <v>0.52809399999999995</v>
      </c>
      <c r="BK91" s="4">
        <v>0.55684500000000003</v>
      </c>
      <c r="BL91" s="4">
        <v>0.587947</v>
      </c>
      <c r="BM91" s="4">
        <v>0.62160899999999997</v>
      </c>
      <c r="BN91" s="4">
        <v>0.65805800000000003</v>
      </c>
      <c r="BO91" s="4">
        <v>0.69722600000000001</v>
      </c>
      <c r="BP91" s="4">
        <v>0.738788</v>
      </c>
      <c r="BQ91" s="4">
        <v>0.78183199999999997</v>
      </c>
      <c r="BR91" s="4">
        <v>0.82552000000000003</v>
      </c>
      <c r="BS91" s="4">
        <v>0.86883100000000002</v>
      </c>
      <c r="BT91" s="4">
        <v>0.91100899999999996</v>
      </c>
      <c r="BU91" s="4">
        <v>0.951048</v>
      </c>
      <c r="BV91" s="4">
        <v>0.98828400000000005</v>
      </c>
      <c r="BW91" s="4">
        <v>1.0225900000000001</v>
      </c>
      <c r="BX91" s="4">
        <v>1.0545599999999999</v>
      </c>
      <c r="BY91" s="4">
        <v>1.08518</v>
      </c>
      <c r="BZ91" s="4">
        <v>1.1146499999999999</v>
      </c>
      <c r="CA91" s="4">
        <v>1.14299</v>
      </c>
      <c r="CB91" s="4">
        <v>1.1696800000000001</v>
      </c>
      <c r="CC91" s="4">
        <v>1.19574</v>
      </c>
      <c r="CD91" s="4">
        <v>1.22163</v>
      </c>
      <c r="CE91" s="4">
        <v>1.2472000000000001</v>
      </c>
      <c r="CF91" s="4">
        <v>1.2698</v>
      </c>
      <c r="CG91" s="4">
        <v>1.2869900000000001</v>
      </c>
      <c r="CH91" s="4">
        <v>1.2999799999999999</v>
      </c>
      <c r="CI91" s="4">
        <v>1.31467</v>
      </c>
      <c r="CJ91" s="4">
        <v>1.34104</v>
      </c>
      <c r="CK91" s="4">
        <v>1.38612</v>
      </c>
      <c r="CL91" s="4">
        <v>1.45113</v>
      </c>
      <c r="CM91" s="4">
        <v>1.52908</v>
      </c>
      <c r="CN91" s="4">
        <v>1.60911</v>
      </c>
      <c r="CO91" s="4">
        <v>1.68306</v>
      </c>
      <c r="CP91" s="4">
        <v>1.7496</v>
      </c>
      <c r="CQ91" s="4">
        <v>1.8157700000000001</v>
      </c>
      <c r="CR91" s="4">
        <v>1.8911500000000001</v>
      </c>
      <c r="CS91" s="4">
        <v>1.9826600000000001</v>
      </c>
      <c r="CT91" s="4">
        <v>2.0906799999999999</v>
      </c>
      <c r="CU91" s="4">
        <v>2.20939</v>
      </c>
      <c r="CV91" s="4">
        <v>2.3315399999999999</v>
      </c>
      <c r="CW91" s="4">
        <v>2.4525299999999999</v>
      </c>
      <c r="CX91" s="4">
        <v>2.5737000000000001</v>
      </c>
      <c r="CY91" s="4">
        <v>2.7004000000000001</v>
      </c>
      <c r="CZ91" s="4">
        <v>2.8349799999999998</v>
      </c>
      <c r="DA91" s="4">
        <v>2.96733</v>
      </c>
      <c r="DB91" s="4">
        <v>3.06881</v>
      </c>
      <c r="DC91" s="4">
        <v>3.10005</v>
      </c>
      <c r="DD91" s="4">
        <v>3.0330699999999999</v>
      </c>
      <c r="DE91" s="4">
        <v>2.8752</v>
      </c>
      <c r="DF91" s="4">
        <v>2.6715200000000001</v>
      </c>
      <c r="DG91" s="4">
        <v>2.4775999999999998</v>
      </c>
      <c r="DH91" s="4">
        <v>2.3216299999999999</v>
      </c>
      <c r="DI91" s="4">
        <v>2.18329</v>
      </c>
      <c r="DJ91" s="4">
        <v>2.00291</v>
      </c>
      <c r="DK91" s="4">
        <v>1.7199800000000001</v>
      </c>
      <c r="DL91" s="4">
        <v>1.32121</v>
      </c>
      <c r="DM91" s="4">
        <v>0.87025600000000003</v>
      </c>
      <c r="DN91" s="4">
        <v>0.489898</v>
      </c>
      <c r="DO91" s="4">
        <v>0.27354499999999998</v>
      </c>
      <c r="DP91" s="4">
        <v>0.212645</v>
      </c>
      <c r="DQ91" s="4">
        <v>0.26073400000000002</v>
      </c>
      <c r="DR91" s="4">
        <v>0.35840100000000003</v>
      </c>
      <c r="DS91" s="4">
        <v>0.42024299999999998</v>
      </c>
      <c r="DT91" s="4">
        <v>0.37356099999999998</v>
      </c>
      <c r="DU91" s="4">
        <v>0.251774</v>
      </c>
      <c r="DV91" s="4">
        <v>0.14146400000000001</v>
      </c>
      <c r="DW91" s="4">
        <v>0.10176399999999999</v>
      </c>
      <c r="DX91" s="4">
        <v>0.130716</v>
      </c>
      <c r="DY91" s="4">
        <v>0.22417400000000001</v>
      </c>
      <c r="DZ91" s="4">
        <v>0.253749</v>
      </c>
      <c r="EA91" s="4">
        <v>0.17055999999999999</v>
      </c>
      <c r="EB91" s="4">
        <v>4.49665E-2</v>
      </c>
      <c r="EC91" s="4">
        <v>4.9093899999999996E-3</v>
      </c>
      <c r="ED91" s="4">
        <v>0</v>
      </c>
      <c r="EE91" s="4">
        <v>0</v>
      </c>
      <c r="EF91" s="4">
        <v>0</v>
      </c>
      <c r="EG91" s="4">
        <v>0</v>
      </c>
    </row>
    <row r="92" spans="1:137" x14ac:dyDescent="0.2">
      <c r="A92" s="1" t="s">
        <v>82</v>
      </c>
      <c r="B92" s="1" t="s">
        <v>40</v>
      </c>
      <c r="C92" s="1" t="s">
        <v>86</v>
      </c>
      <c r="D92" s="1">
        <v>150</v>
      </c>
      <c r="E92" s="1">
        <v>8457</v>
      </c>
      <c r="F92" s="1">
        <v>8.4570000000000007</v>
      </c>
      <c r="G92" s="1">
        <v>71.793599999999998</v>
      </c>
      <c r="H92" s="1">
        <v>6.8793814449999999</v>
      </c>
      <c r="I92" s="1">
        <v>40.270197000000003</v>
      </c>
      <c r="J92" s="1">
        <v>52.850444179999997</v>
      </c>
      <c r="L92" s="40"/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6.1237499999999996E-4</v>
      </c>
      <c r="V92" s="4">
        <v>7.4392000000000002E-4</v>
      </c>
      <c r="W92" s="4">
        <v>1.09337E-3</v>
      </c>
      <c r="X92" s="4">
        <v>2.02455E-3</v>
      </c>
      <c r="Y92" s="4">
        <v>4.2772900000000004E-3</v>
      </c>
      <c r="Z92" s="4">
        <v>8.4919399999999999E-3</v>
      </c>
      <c r="AA92" s="4">
        <v>1.43301E-2</v>
      </c>
      <c r="AB92" s="4">
        <v>2.0146500000000001E-2</v>
      </c>
      <c r="AC92" s="4">
        <v>2.5804199999999999E-2</v>
      </c>
      <c r="AD92" s="4">
        <v>3.1762699999999998E-2</v>
      </c>
      <c r="AE92" s="4">
        <v>3.8442400000000002E-2</v>
      </c>
      <c r="AF92" s="4">
        <v>4.5185999999999997E-2</v>
      </c>
      <c r="AG92" s="4">
        <v>5.1784499999999997E-2</v>
      </c>
      <c r="AH92" s="4">
        <v>5.8649E-2</v>
      </c>
      <c r="AI92" s="4">
        <v>6.5760299999999994E-2</v>
      </c>
      <c r="AJ92" s="4">
        <v>7.3177300000000001E-2</v>
      </c>
      <c r="AK92" s="4">
        <v>8.1065300000000007E-2</v>
      </c>
      <c r="AL92" s="4">
        <v>8.9938699999999996E-2</v>
      </c>
      <c r="AM92" s="4">
        <v>0.10004</v>
      </c>
      <c r="AN92" s="4">
        <v>0.111344</v>
      </c>
      <c r="AO92" s="4">
        <v>0.1234</v>
      </c>
      <c r="AP92" s="4">
        <v>0.135823</v>
      </c>
      <c r="AQ92" s="4">
        <v>0.14802899999999999</v>
      </c>
      <c r="AR92" s="4">
        <v>0.160159</v>
      </c>
      <c r="AS92" s="4">
        <v>0.17232600000000001</v>
      </c>
      <c r="AT92" s="4">
        <v>0.18512700000000001</v>
      </c>
      <c r="AU92" s="4">
        <v>0.19842699999999999</v>
      </c>
      <c r="AV92" s="4">
        <v>0.21218500000000001</v>
      </c>
      <c r="AW92" s="4">
        <v>0.226213</v>
      </c>
      <c r="AX92" s="4">
        <v>0.24077299999999999</v>
      </c>
      <c r="AY92" s="4">
        <v>0.25584200000000001</v>
      </c>
      <c r="AZ92" s="4">
        <v>0.271399</v>
      </c>
      <c r="BA92" s="4">
        <v>0.28736200000000001</v>
      </c>
      <c r="BB92" s="4">
        <v>0.30389899999999997</v>
      </c>
      <c r="BC92" s="4">
        <v>0.32115500000000002</v>
      </c>
      <c r="BD92" s="4">
        <v>0.33921200000000001</v>
      </c>
      <c r="BE92" s="4">
        <v>0.35815999999999998</v>
      </c>
      <c r="BF92" s="4">
        <v>0.378083</v>
      </c>
      <c r="BG92" s="4">
        <v>0.39918100000000001</v>
      </c>
      <c r="BH92" s="4">
        <v>0.421566</v>
      </c>
      <c r="BI92" s="4">
        <v>0.445442</v>
      </c>
      <c r="BJ92" s="4">
        <v>0.47094399999999997</v>
      </c>
      <c r="BK92" s="4">
        <v>0.49828</v>
      </c>
      <c r="BL92" s="4">
        <v>0.527563</v>
      </c>
      <c r="BM92" s="4">
        <v>0.558813</v>
      </c>
      <c r="BN92" s="4">
        <v>0.59198600000000001</v>
      </c>
      <c r="BO92" s="4">
        <v>0.62688299999999997</v>
      </c>
      <c r="BP92" s="4">
        <v>0.66326200000000002</v>
      </c>
      <c r="BQ92" s="4">
        <v>0.70050900000000005</v>
      </c>
      <c r="BR92" s="4">
        <v>0.73798600000000003</v>
      </c>
      <c r="BS92" s="4">
        <v>0.77488299999999999</v>
      </c>
      <c r="BT92" s="4">
        <v>0.81065500000000001</v>
      </c>
      <c r="BU92" s="4">
        <v>0.84471300000000005</v>
      </c>
      <c r="BV92" s="4">
        <v>0.87664399999999998</v>
      </c>
      <c r="BW92" s="4">
        <v>0.90626499999999999</v>
      </c>
      <c r="BX92" s="4">
        <v>0.93366899999999997</v>
      </c>
      <c r="BY92" s="4">
        <v>0.95937099999999997</v>
      </c>
      <c r="BZ92" s="4">
        <v>0.98344500000000001</v>
      </c>
      <c r="CA92" s="4">
        <v>1.00606</v>
      </c>
      <c r="CB92" s="4">
        <v>1.02674</v>
      </c>
      <c r="CC92" s="4">
        <v>1.0461199999999999</v>
      </c>
      <c r="CD92" s="4">
        <v>1.0646199999999999</v>
      </c>
      <c r="CE92" s="4">
        <v>1.08294</v>
      </c>
      <c r="CF92" s="4">
        <v>1.1004799999999999</v>
      </c>
      <c r="CG92" s="4">
        <v>1.1164799999999999</v>
      </c>
      <c r="CH92" s="4">
        <v>1.13167</v>
      </c>
      <c r="CI92" s="4">
        <v>1.1490400000000001</v>
      </c>
      <c r="CJ92" s="4">
        <v>1.1745699999999999</v>
      </c>
      <c r="CK92" s="4">
        <v>1.2132700000000001</v>
      </c>
      <c r="CL92" s="4">
        <v>1.26772</v>
      </c>
      <c r="CM92" s="4">
        <v>1.3354999999999999</v>
      </c>
      <c r="CN92" s="4">
        <v>1.41089</v>
      </c>
      <c r="CO92" s="4">
        <v>1.48817</v>
      </c>
      <c r="CP92" s="4">
        <v>1.56416</v>
      </c>
      <c r="CQ92" s="4">
        <v>1.64053</v>
      </c>
      <c r="CR92" s="4">
        <v>1.7212099999999999</v>
      </c>
      <c r="CS92" s="4">
        <v>1.81012</v>
      </c>
      <c r="CT92" s="4">
        <v>1.9088099999999999</v>
      </c>
      <c r="CU92" s="4">
        <v>2.0161699999999998</v>
      </c>
      <c r="CV92" s="4">
        <v>2.1307999999999998</v>
      </c>
      <c r="CW92" s="4">
        <v>2.2525499999999998</v>
      </c>
      <c r="CX92" s="4">
        <v>2.3838300000000001</v>
      </c>
      <c r="CY92" s="4">
        <v>2.5280399999999998</v>
      </c>
      <c r="CZ92" s="4">
        <v>2.6854200000000001</v>
      </c>
      <c r="DA92" s="4">
        <v>2.84796</v>
      </c>
      <c r="DB92" s="4">
        <v>2.9961099999999998</v>
      </c>
      <c r="DC92" s="4">
        <v>3.1031499999999999</v>
      </c>
      <c r="DD92" s="4">
        <v>3.1473300000000002</v>
      </c>
      <c r="DE92" s="4">
        <v>3.1255099999999998</v>
      </c>
      <c r="DF92" s="4">
        <v>3.0571199999999998</v>
      </c>
      <c r="DG92" s="4">
        <v>2.9715699999999998</v>
      </c>
      <c r="DH92" s="4">
        <v>2.88802</v>
      </c>
      <c r="DI92" s="4">
        <v>2.8001499999999999</v>
      </c>
      <c r="DJ92" s="4">
        <v>2.6774</v>
      </c>
      <c r="DK92" s="4">
        <v>2.4845199999999998</v>
      </c>
      <c r="DL92" s="4">
        <v>2.2059099999999998</v>
      </c>
      <c r="DM92" s="4">
        <v>1.8592900000000001</v>
      </c>
      <c r="DN92" s="4">
        <v>1.48942</v>
      </c>
      <c r="DO92" s="4">
        <v>1.1408499999999999</v>
      </c>
      <c r="DP92" s="4">
        <v>0.83784999999999998</v>
      </c>
      <c r="DQ92" s="4">
        <v>0.58540499999999995</v>
      </c>
      <c r="DR92" s="4">
        <v>0.37328800000000001</v>
      </c>
      <c r="DS92" s="4">
        <v>0.19351099999999999</v>
      </c>
      <c r="DT92" s="4">
        <v>7.1020100000000003E-2</v>
      </c>
      <c r="DU92" s="4">
        <v>1.3379E-2</v>
      </c>
      <c r="DV92" s="4">
        <v>1.04108E-3</v>
      </c>
      <c r="DW92" s="4">
        <v>0</v>
      </c>
      <c r="DX92" s="4">
        <v>0</v>
      </c>
      <c r="DY92" s="4">
        <v>0</v>
      </c>
      <c r="DZ92" s="4">
        <v>0</v>
      </c>
      <c r="EA92" s="4">
        <v>0</v>
      </c>
      <c r="EB92" s="4">
        <v>0</v>
      </c>
      <c r="EC92" s="4">
        <v>0</v>
      </c>
      <c r="ED92" s="4">
        <v>0</v>
      </c>
      <c r="EE92" s="4">
        <v>0</v>
      </c>
      <c r="EF92" s="4">
        <v>0</v>
      </c>
      <c r="EG92" s="4">
        <v>0</v>
      </c>
    </row>
    <row r="93" spans="1:137" x14ac:dyDescent="0.2">
      <c r="A93" s="1" t="s">
        <v>82</v>
      </c>
      <c r="B93" s="1" t="s">
        <v>40</v>
      </c>
      <c r="C93" s="1" t="s">
        <v>86</v>
      </c>
      <c r="D93" s="1">
        <v>155</v>
      </c>
      <c r="E93" s="1">
        <v>8786</v>
      </c>
      <c r="F93" s="1">
        <v>8.7859999999999996</v>
      </c>
      <c r="G93" s="1">
        <v>47.929299999999998</v>
      </c>
      <c r="H93" s="1">
        <v>6.2624404819999997</v>
      </c>
      <c r="I93" s="1">
        <v>51.400295</v>
      </c>
      <c r="J93" s="1">
        <v>42.337260469999997</v>
      </c>
      <c r="L93" s="40"/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37">
        <v>6.0981199999999998E-5</v>
      </c>
      <c r="V93" s="37">
        <v>9.4002300000000006E-5</v>
      </c>
      <c r="W93" s="4">
        <v>1.82234E-4</v>
      </c>
      <c r="X93" s="4">
        <v>3.8655999999999999E-4</v>
      </c>
      <c r="Y93" s="4">
        <v>7.8106400000000004E-4</v>
      </c>
      <c r="Z93" s="4">
        <v>1.47207E-3</v>
      </c>
      <c r="AA93" s="4">
        <v>2.5779399999999999E-3</v>
      </c>
      <c r="AB93" s="4">
        <v>4.1404099999999998E-3</v>
      </c>
      <c r="AC93" s="4">
        <v>6.13965E-3</v>
      </c>
      <c r="AD93" s="4">
        <v>8.6598700000000001E-3</v>
      </c>
      <c r="AE93" s="4">
        <v>1.1894399999999999E-2</v>
      </c>
      <c r="AF93" s="4">
        <v>1.57728E-2</v>
      </c>
      <c r="AG93" s="4">
        <v>2.0089599999999999E-2</v>
      </c>
      <c r="AH93" s="4">
        <v>2.4893599999999998E-2</v>
      </c>
      <c r="AI93" s="4">
        <v>3.0703899999999999E-2</v>
      </c>
      <c r="AJ93" s="4">
        <v>3.7566200000000001E-2</v>
      </c>
      <c r="AK93" s="4">
        <v>4.5453100000000003E-2</v>
      </c>
      <c r="AL93" s="4">
        <v>5.4406700000000002E-2</v>
      </c>
      <c r="AM93" s="4">
        <v>6.5112799999999998E-2</v>
      </c>
      <c r="AN93" s="4">
        <v>7.7669500000000002E-2</v>
      </c>
      <c r="AO93" s="4">
        <v>9.1534099999999993E-2</v>
      </c>
      <c r="AP93" s="4">
        <v>0.10605000000000001</v>
      </c>
      <c r="AQ93" s="4">
        <v>0.120758</v>
      </c>
      <c r="AR93" s="4">
        <v>0.13575899999999999</v>
      </c>
      <c r="AS93" s="4">
        <v>0.151006</v>
      </c>
      <c r="AT93" s="4">
        <v>0.16666</v>
      </c>
      <c r="AU93" s="4">
        <v>0.182757</v>
      </c>
      <c r="AV93" s="4">
        <v>0.199291</v>
      </c>
      <c r="AW93" s="4">
        <v>0.216145</v>
      </c>
      <c r="AX93" s="4">
        <v>0.233016</v>
      </c>
      <c r="AY93" s="4">
        <v>0.24999099999999999</v>
      </c>
      <c r="AZ93" s="4">
        <v>0.26715299999999997</v>
      </c>
      <c r="BA93" s="4">
        <v>0.28467599999999998</v>
      </c>
      <c r="BB93" s="4">
        <v>0.302315</v>
      </c>
      <c r="BC93" s="4">
        <v>0.32025900000000002</v>
      </c>
      <c r="BD93" s="4">
        <v>0.33875899999999998</v>
      </c>
      <c r="BE93" s="4">
        <v>0.358325</v>
      </c>
      <c r="BF93" s="4">
        <v>0.37895400000000001</v>
      </c>
      <c r="BG93" s="4">
        <v>0.40083200000000002</v>
      </c>
      <c r="BH93" s="4">
        <v>0.42411199999999999</v>
      </c>
      <c r="BI93" s="4">
        <v>0.44932100000000003</v>
      </c>
      <c r="BJ93" s="4">
        <v>0.47671000000000002</v>
      </c>
      <c r="BK93" s="4">
        <v>0.50643800000000005</v>
      </c>
      <c r="BL93" s="4">
        <v>0.53847199999999995</v>
      </c>
      <c r="BM93" s="4">
        <v>0.57296800000000003</v>
      </c>
      <c r="BN93" s="4">
        <v>0.61019500000000004</v>
      </c>
      <c r="BO93" s="4">
        <v>0.65013799999999999</v>
      </c>
      <c r="BP93" s="4">
        <v>0.69246399999999997</v>
      </c>
      <c r="BQ93" s="4">
        <v>0.73641100000000004</v>
      </c>
      <c r="BR93" s="4">
        <v>0.78152100000000002</v>
      </c>
      <c r="BS93" s="4">
        <v>0.82724299999999995</v>
      </c>
      <c r="BT93" s="4">
        <v>0.87317999999999996</v>
      </c>
      <c r="BU93" s="4">
        <v>0.91849099999999995</v>
      </c>
      <c r="BV93" s="4">
        <v>0.962754</v>
      </c>
      <c r="BW93" s="4">
        <v>1.0062800000000001</v>
      </c>
      <c r="BX93" s="4">
        <v>1.0502899999999999</v>
      </c>
      <c r="BY93" s="4">
        <v>1.0962000000000001</v>
      </c>
      <c r="BZ93" s="4">
        <v>1.1444099999999999</v>
      </c>
      <c r="CA93" s="4">
        <v>1.19513</v>
      </c>
      <c r="CB93" s="4">
        <v>1.24823</v>
      </c>
      <c r="CC93" s="4">
        <v>1.30498</v>
      </c>
      <c r="CD93" s="4">
        <v>1.3649500000000001</v>
      </c>
      <c r="CE93" s="4">
        <v>1.42516</v>
      </c>
      <c r="CF93" s="4">
        <v>1.47844</v>
      </c>
      <c r="CG93" s="4">
        <v>1.5183899999999999</v>
      </c>
      <c r="CH93" s="4">
        <v>1.54573</v>
      </c>
      <c r="CI93" s="4">
        <v>1.57077</v>
      </c>
      <c r="CJ93" s="4">
        <v>1.6112200000000001</v>
      </c>
      <c r="CK93" s="4">
        <v>1.68119</v>
      </c>
      <c r="CL93" s="4">
        <v>1.78457</v>
      </c>
      <c r="CM93" s="4">
        <v>1.91076</v>
      </c>
      <c r="CN93" s="4">
        <v>2.0399600000000002</v>
      </c>
      <c r="CO93" s="4">
        <v>2.1537700000000002</v>
      </c>
      <c r="CP93" s="4">
        <v>2.2437</v>
      </c>
      <c r="CQ93" s="4">
        <v>2.3156400000000001</v>
      </c>
      <c r="CR93" s="4">
        <v>2.38334</v>
      </c>
      <c r="CS93" s="4">
        <v>2.4598399999999998</v>
      </c>
      <c r="CT93" s="4">
        <v>2.5499000000000001</v>
      </c>
      <c r="CU93" s="4">
        <v>2.64717</v>
      </c>
      <c r="CV93" s="4">
        <v>2.7384900000000001</v>
      </c>
      <c r="CW93" s="4">
        <v>2.8099099999999999</v>
      </c>
      <c r="CX93" s="4">
        <v>2.8534799999999998</v>
      </c>
      <c r="CY93" s="4">
        <v>2.8693900000000001</v>
      </c>
      <c r="CZ93" s="4">
        <v>2.8616000000000001</v>
      </c>
      <c r="DA93" s="4">
        <v>2.8294600000000001</v>
      </c>
      <c r="DB93" s="4">
        <v>2.7606299999999999</v>
      </c>
      <c r="DC93" s="4">
        <v>2.6348099999999999</v>
      </c>
      <c r="DD93" s="4">
        <v>2.4392399999999999</v>
      </c>
      <c r="DE93" s="4">
        <v>2.1886700000000001</v>
      </c>
      <c r="DF93" s="4">
        <v>1.9288400000000001</v>
      </c>
      <c r="DG93" s="4">
        <v>1.7154</v>
      </c>
      <c r="DH93" s="4">
        <v>1.58396</v>
      </c>
      <c r="DI93" s="4">
        <v>1.52989</v>
      </c>
      <c r="DJ93" s="4">
        <v>1.51309</v>
      </c>
      <c r="DK93" s="4">
        <v>1.47661</v>
      </c>
      <c r="DL93" s="4">
        <v>1.3765700000000001</v>
      </c>
      <c r="DM93" s="4">
        <v>1.20709</v>
      </c>
      <c r="DN93" s="4">
        <v>0.99409800000000004</v>
      </c>
      <c r="DO93" s="4">
        <v>0.77088299999999998</v>
      </c>
      <c r="DP93" s="4">
        <v>0.56213999999999997</v>
      </c>
      <c r="DQ93" s="4">
        <v>0.375274</v>
      </c>
      <c r="DR93" s="4">
        <v>0.208649</v>
      </c>
      <c r="DS93" s="4">
        <v>8.5911199999999993E-2</v>
      </c>
      <c r="DT93" s="4">
        <v>2.0637800000000001E-2</v>
      </c>
      <c r="DU93" s="4">
        <v>2.4634100000000001E-3</v>
      </c>
      <c r="DV93" s="37">
        <v>7.4054999999999995E-5</v>
      </c>
      <c r="DW93" s="4">
        <v>0</v>
      </c>
      <c r="DX93" s="4">
        <v>0</v>
      </c>
      <c r="DY93" s="4">
        <v>0</v>
      </c>
      <c r="DZ93" s="4">
        <v>0</v>
      </c>
      <c r="EA93" s="4">
        <v>0</v>
      </c>
      <c r="EB93" s="4">
        <v>0</v>
      </c>
      <c r="EC93" s="4">
        <v>0</v>
      </c>
      <c r="ED93" s="4">
        <v>0</v>
      </c>
      <c r="EE93" s="4">
        <v>0</v>
      </c>
      <c r="EF93" s="4">
        <v>0</v>
      </c>
      <c r="EG93" s="4">
        <v>0</v>
      </c>
    </row>
    <row r="94" spans="1:137" x14ac:dyDescent="0.2">
      <c r="A94" s="1" t="s">
        <v>82</v>
      </c>
      <c r="B94" s="1" t="s">
        <v>40</v>
      </c>
      <c r="C94" s="1" t="s">
        <v>86</v>
      </c>
      <c r="D94" s="1">
        <v>160</v>
      </c>
      <c r="E94" s="1">
        <v>9325</v>
      </c>
      <c r="F94" s="1">
        <v>9.3249999999999993</v>
      </c>
      <c r="G94" s="1">
        <v>36.474200000000003</v>
      </c>
      <c r="H94" s="1">
        <v>9.0438213100000002</v>
      </c>
      <c r="I94" s="1">
        <v>56.365087000000003</v>
      </c>
      <c r="J94" s="1">
        <v>34.591059280000003</v>
      </c>
      <c r="L94" s="40"/>
      <c r="M94" s="38">
        <v>0</v>
      </c>
      <c r="N94" s="38">
        <v>0</v>
      </c>
      <c r="O94" s="38">
        <v>0</v>
      </c>
      <c r="P94" s="38">
        <v>0</v>
      </c>
      <c r="Q94" s="38">
        <v>0</v>
      </c>
      <c r="R94" s="38">
        <v>0</v>
      </c>
      <c r="S94" s="38">
        <v>0</v>
      </c>
      <c r="T94" s="38">
        <v>0</v>
      </c>
      <c r="U94" s="38">
        <v>4.9041999999999998E-4</v>
      </c>
      <c r="V94" s="38">
        <v>6.0039000000000002E-4</v>
      </c>
      <c r="W94" s="38">
        <v>9.0050000000000004E-4</v>
      </c>
      <c r="X94" s="38">
        <v>1.683E-3</v>
      </c>
      <c r="Y94" s="38">
        <v>3.5456699999999999E-3</v>
      </c>
      <c r="Z94" s="38">
        <v>7.0610300000000003E-3</v>
      </c>
      <c r="AA94" s="38">
        <v>1.21759E-2</v>
      </c>
      <c r="AB94" s="38">
        <v>1.7654799999999998E-2</v>
      </c>
      <c r="AC94" s="38">
        <v>2.3311800000000001E-2</v>
      </c>
      <c r="AD94" s="38">
        <v>2.9479000000000002E-2</v>
      </c>
      <c r="AE94" s="38">
        <v>3.67836E-2</v>
      </c>
      <c r="AF94" s="38">
        <v>4.4614899999999999E-2</v>
      </c>
      <c r="AG94" s="38">
        <v>5.2630200000000002E-2</v>
      </c>
      <c r="AH94" s="38">
        <v>6.10302E-2</v>
      </c>
      <c r="AI94" s="38">
        <v>7.04351E-2</v>
      </c>
      <c r="AJ94" s="38">
        <v>8.0784099999999998E-2</v>
      </c>
      <c r="AK94" s="38">
        <v>9.2293700000000006E-2</v>
      </c>
      <c r="AL94" s="38">
        <v>0.105188</v>
      </c>
      <c r="AM94" s="38">
        <v>0.120437</v>
      </c>
      <c r="AN94" s="38">
        <v>0.138041</v>
      </c>
      <c r="AO94" s="38">
        <v>0.15721599999999999</v>
      </c>
      <c r="AP94" s="38">
        <v>0.17698800000000001</v>
      </c>
      <c r="AQ94" s="38">
        <v>0.19645699999999999</v>
      </c>
      <c r="AR94" s="38">
        <v>0.21585299999999999</v>
      </c>
      <c r="AS94" s="38">
        <v>0.23522399999999999</v>
      </c>
      <c r="AT94" s="38">
        <v>0.25522600000000001</v>
      </c>
      <c r="AU94" s="38">
        <v>0.27571000000000001</v>
      </c>
      <c r="AV94" s="38">
        <v>0.29660199999999998</v>
      </c>
      <c r="AW94" s="38">
        <v>0.31761699999999998</v>
      </c>
      <c r="AX94" s="38">
        <v>0.33865600000000001</v>
      </c>
      <c r="AY94" s="38">
        <v>0.359676</v>
      </c>
      <c r="AZ94" s="38">
        <v>0.38057800000000003</v>
      </c>
      <c r="BA94" s="38">
        <v>0.40137200000000001</v>
      </c>
      <c r="BB94" s="38">
        <v>0.42181999999999997</v>
      </c>
      <c r="BC94" s="38">
        <v>0.44202999999999998</v>
      </c>
      <c r="BD94" s="38">
        <v>0.46199099999999999</v>
      </c>
      <c r="BE94" s="38">
        <v>0.48208200000000001</v>
      </c>
      <c r="BF94" s="38">
        <v>0.502332</v>
      </c>
      <c r="BG94" s="38">
        <v>0.52312499999999995</v>
      </c>
      <c r="BH94" s="38">
        <v>0.54466300000000001</v>
      </c>
      <c r="BI94" s="38">
        <v>0.56748500000000002</v>
      </c>
      <c r="BJ94" s="38">
        <v>0.591978</v>
      </c>
      <c r="BK94" s="38">
        <v>0.61868900000000004</v>
      </c>
      <c r="BL94" s="38">
        <v>0.64799600000000002</v>
      </c>
      <c r="BM94" s="38">
        <v>0.68020199999999997</v>
      </c>
      <c r="BN94" s="38">
        <v>0.71561600000000003</v>
      </c>
      <c r="BO94" s="38">
        <v>0.75436700000000001</v>
      </c>
      <c r="BP94" s="38">
        <v>0.79646499999999998</v>
      </c>
      <c r="BQ94" s="38">
        <v>0.84129900000000002</v>
      </c>
      <c r="BR94" s="38">
        <v>0.88821499999999998</v>
      </c>
      <c r="BS94" s="38">
        <v>0.93634899999999999</v>
      </c>
      <c r="BT94" s="38">
        <v>0.985209</v>
      </c>
      <c r="BU94" s="38">
        <v>1.0341499999999999</v>
      </c>
      <c r="BV94" s="38">
        <v>1.08266</v>
      </c>
      <c r="BW94" s="38">
        <v>1.1304700000000001</v>
      </c>
      <c r="BX94" s="38">
        <v>1.1778999999999999</v>
      </c>
      <c r="BY94" s="38">
        <v>1.2259500000000001</v>
      </c>
      <c r="BZ94" s="38">
        <v>1.27518</v>
      </c>
      <c r="CA94" s="38">
        <v>1.3258300000000001</v>
      </c>
      <c r="CB94" s="38">
        <v>1.3772200000000001</v>
      </c>
      <c r="CC94" s="38">
        <v>1.42971</v>
      </c>
      <c r="CD94" s="38">
        <v>1.48353</v>
      </c>
      <c r="CE94" s="38">
        <v>1.5387299999999999</v>
      </c>
      <c r="CF94" s="38">
        <v>1.5929899999999999</v>
      </c>
      <c r="CG94" s="38">
        <v>1.64307</v>
      </c>
      <c r="CH94" s="38">
        <v>1.6881999999999999</v>
      </c>
      <c r="CI94" s="38">
        <v>1.7326299999999999</v>
      </c>
      <c r="CJ94" s="38">
        <v>1.7866500000000001</v>
      </c>
      <c r="CK94" s="38">
        <v>1.8602700000000001</v>
      </c>
      <c r="CL94" s="38">
        <v>1.95841</v>
      </c>
      <c r="CM94" s="38">
        <v>2.0758100000000002</v>
      </c>
      <c r="CN94" s="38">
        <v>2.19903</v>
      </c>
      <c r="CO94" s="38">
        <v>2.3131499999999998</v>
      </c>
      <c r="CP94" s="38">
        <v>2.4086099999999999</v>
      </c>
      <c r="CQ94" s="38">
        <v>2.48651</v>
      </c>
      <c r="CR94" s="38">
        <v>2.5555699999999999</v>
      </c>
      <c r="CS94" s="38">
        <v>2.6263399999999999</v>
      </c>
      <c r="CT94" s="38">
        <v>2.7046000000000001</v>
      </c>
      <c r="CU94" s="38">
        <v>2.7875100000000002</v>
      </c>
      <c r="CV94" s="38">
        <v>2.8651399999999998</v>
      </c>
      <c r="CW94" s="38">
        <v>2.9240699999999999</v>
      </c>
      <c r="CX94" s="38">
        <v>2.9528400000000001</v>
      </c>
      <c r="CY94" s="38">
        <v>2.9451200000000002</v>
      </c>
      <c r="CZ94" s="38">
        <v>2.8986700000000001</v>
      </c>
      <c r="DA94" s="38">
        <v>2.8109799999999998</v>
      </c>
      <c r="DB94" s="38">
        <v>2.67381</v>
      </c>
      <c r="DC94" s="38">
        <v>2.4739100000000001</v>
      </c>
      <c r="DD94" s="38">
        <v>2.2021099999999998</v>
      </c>
      <c r="DE94" s="38">
        <v>1.86768</v>
      </c>
      <c r="DF94" s="38">
        <v>1.50648</v>
      </c>
      <c r="DG94" s="38">
        <v>1.1718500000000001</v>
      </c>
      <c r="DH94" s="38">
        <v>0.90972200000000003</v>
      </c>
      <c r="DI94" s="38">
        <v>0.73633700000000002</v>
      </c>
      <c r="DJ94" s="38">
        <v>0.63640799999999997</v>
      </c>
      <c r="DK94" s="38">
        <v>0.57629300000000006</v>
      </c>
      <c r="DL94" s="38">
        <v>0.52007199999999998</v>
      </c>
      <c r="DM94" s="38">
        <v>0.44739000000000001</v>
      </c>
      <c r="DN94" s="38">
        <v>0.36033700000000002</v>
      </c>
      <c r="DO94" s="38">
        <v>0.27825299999999997</v>
      </c>
      <c r="DP94" s="38">
        <v>0.21741099999999999</v>
      </c>
      <c r="DQ94" s="38">
        <v>0.17946500000000001</v>
      </c>
      <c r="DR94" s="38">
        <v>0.15371399999999999</v>
      </c>
      <c r="DS94" s="38">
        <v>0.12876199999999999</v>
      </c>
      <c r="DT94" s="38">
        <v>9.0222800000000006E-2</v>
      </c>
      <c r="DU94" s="38">
        <v>4.7425500000000002E-2</v>
      </c>
      <c r="DV94" s="38">
        <v>1.43254E-2</v>
      </c>
      <c r="DW94" s="38">
        <v>2.1815799999999998E-3</v>
      </c>
      <c r="DX94" s="39">
        <v>8.0000000000000007E-5</v>
      </c>
      <c r="DY94" s="38">
        <v>0</v>
      </c>
      <c r="DZ94" s="38">
        <v>0</v>
      </c>
      <c r="EA94" s="38">
        <v>0</v>
      </c>
      <c r="EB94" s="38">
        <v>0</v>
      </c>
      <c r="EC94" s="38">
        <v>0</v>
      </c>
      <c r="ED94" s="38">
        <v>0</v>
      </c>
      <c r="EE94" s="38">
        <v>0</v>
      </c>
      <c r="EF94" s="38">
        <v>0</v>
      </c>
      <c r="EG94" s="4">
        <v>0</v>
      </c>
    </row>
    <row r="95" spans="1:137" x14ac:dyDescent="0.2">
      <c r="A95" s="1" t="s">
        <v>82</v>
      </c>
      <c r="B95" s="1" t="s">
        <v>40</v>
      </c>
      <c r="C95" s="1" t="s">
        <v>86</v>
      </c>
      <c r="D95" s="1">
        <v>165</v>
      </c>
      <c r="E95" s="1">
        <v>9885</v>
      </c>
      <c r="F95" s="1">
        <v>9.8849999999999998</v>
      </c>
      <c r="G95" s="1">
        <v>32.608699999999999</v>
      </c>
      <c r="H95" s="1">
        <v>9.4292221820000002</v>
      </c>
      <c r="I95" s="1">
        <v>58.495651000000002</v>
      </c>
      <c r="J95" s="1">
        <v>32.075139900000003</v>
      </c>
      <c r="L95" s="40"/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7.4815000000000005E-4</v>
      </c>
      <c r="V95" s="4">
        <v>8.9533199999999999E-4</v>
      </c>
      <c r="W95" s="4">
        <v>1.29553E-3</v>
      </c>
      <c r="X95" s="4">
        <v>2.3584000000000001E-3</v>
      </c>
      <c r="Y95" s="4">
        <v>4.9932700000000002E-3</v>
      </c>
      <c r="Z95" s="4">
        <v>1.0060700000000001E-2</v>
      </c>
      <c r="AA95" s="4">
        <v>1.7377E-2</v>
      </c>
      <c r="AB95" s="4">
        <v>2.4807599999999999E-2</v>
      </c>
      <c r="AC95" s="4">
        <v>3.2095199999999997E-2</v>
      </c>
      <c r="AD95" s="4">
        <v>3.9744099999999997E-2</v>
      </c>
      <c r="AE95" s="4">
        <v>4.8488799999999999E-2</v>
      </c>
      <c r="AF95" s="4">
        <v>5.74613E-2</v>
      </c>
      <c r="AG95" s="4">
        <v>6.6298399999999993E-2</v>
      </c>
      <c r="AH95" s="4">
        <v>7.5488E-2</v>
      </c>
      <c r="AI95" s="4">
        <v>8.5187799999999994E-2</v>
      </c>
      <c r="AJ95" s="4">
        <v>9.54406E-2</v>
      </c>
      <c r="AK95" s="4">
        <v>0.106488</v>
      </c>
      <c r="AL95" s="4">
        <v>0.11892800000000001</v>
      </c>
      <c r="AM95" s="4">
        <v>0.13331899999999999</v>
      </c>
      <c r="AN95" s="4">
        <v>0.14963799999999999</v>
      </c>
      <c r="AO95" s="4">
        <v>0.16719300000000001</v>
      </c>
      <c r="AP95" s="4">
        <v>0.18526200000000001</v>
      </c>
      <c r="AQ95" s="4">
        <v>0.20297299999999999</v>
      </c>
      <c r="AR95" s="4">
        <v>0.220583</v>
      </c>
      <c r="AS95" s="4">
        <v>0.23822599999999999</v>
      </c>
      <c r="AT95" s="4">
        <v>0.25670900000000002</v>
      </c>
      <c r="AU95" s="4">
        <v>0.27584500000000001</v>
      </c>
      <c r="AV95" s="4">
        <v>0.29561799999999999</v>
      </c>
      <c r="AW95" s="4">
        <v>0.31574600000000003</v>
      </c>
      <c r="AX95" s="4">
        <v>0.33644600000000002</v>
      </c>
      <c r="AY95" s="4">
        <v>0.35765400000000003</v>
      </c>
      <c r="AZ95" s="4">
        <v>0.37933499999999998</v>
      </c>
      <c r="BA95" s="4">
        <v>0.40141300000000002</v>
      </c>
      <c r="BB95" s="4">
        <v>0.42395500000000003</v>
      </c>
      <c r="BC95" s="4">
        <v>0.44708100000000001</v>
      </c>
      <c r="BD95" s="4">
        <v>0.470835</v>
      </c>
      <c r="BE95" s="4">
        <v>0.49543199999999998</v>
      </c>
      <c r="BF95" s="4">
        <v>0.52095999999999998</v>
      </c>
      <c r="BG95" s="4">
        <v>0.54770200000000002</v>
      </c>
      <c r="BH95" s="4">
        <v>0.57579899999999995</v>
      </c>
      <c r="BI95" s="4">
        <v>0.60568</v>
      </c>
      <c r="BJ95" s="4">
        <v>0.63766199999999995</v>
      </c>
      <c r="BK95" s="4">
        <v>0.67219899999999999</v>
      </c>
      <c r="BL95" s="4">
        <v>0.709538</v>
      </c>
      <c r="BM95" s="4">
        <v>0.74989300000000003</v>
      </c>
      <c r="BN95" s="4">
        <v>0.79344000000000003</v>
      </c>
      <c r="BO95" s="4">
        <v>0.84018800000000005</v>
      </c>
      <c r="BP95" s="4">
        <v>0.88993100000000003</v>
      </c>
      <c r="BQ95" s="4">
        <v>0.94186899999999996</v>
      </c>
      <c r="BR95" s="4">
        <v>0.995143</v>
      </c>
      <c r="BS95" s="4">
        <v>1.04874</v>
      </c>
      <c r="BT95" s="4">
        <v>1.10198</v>
      </c>
      <c r="BU95" s="4">
        <v>1.1540299999999999</v>
      </c>
      <c r="BV95" s="4">
        <v>1.20427</v>
      </c>
      <c r="BW95" s="4">
        <v>1.2524599999999999</v>
      </c>
      <c r="BX95" s="4">
        <v>1.29905</v>
      </c>
      <c r="BY95" s="4">
        <v>1.3450899999999999</v>
      </c>
      <c r="BZ95" s="4">
        <v>1.39103</v>
      </c>
      <c r="CA95" s="4">
        <v>1.43703</v>
      </c>
      <c r="CB95" s="4">
        <v>1.48247</v>
      </c>
      <c r="CC95" s="4">
        <v>1.5280199999999999</v>
      </c>
      <c r="CD95" s="4">
        <v>1.5741000000000001</v>
      </c>
      <c r="CE95" s="4">
        <v>1.6206499999999999</v>
      </c>
      <c r="CF95" s="4">
        <v>1.6651199999999999</v>
      </c>
      <c r="CG95" s="4">
        <v>1.7044999999999999</v>
      </c>
      <c r="CH95" s="4">
        <v>1.7389699999999999</v>
      </c>
      <c r="CI95" s="4">
        <v>1.77397</v>
      </c>
      <c r="CJ95" s="4">
        <v>1.82023</v>
      </c>
      <c r="CK95" s="4">
        <v>1.8868</v>
      </c>
      <c r="CL95" s="4">
        <v>1.9765699999999999</v>
      </c>
      <c r="CM95" s="4">
        <v>2.08249</v>
      </c>
      <c r="CN95" s="4">
        <v>2.1910400000000001</v>
      </c>
      <c r="CO95" s="4">
        <v>2.2894800000000002</v>
      </c>
      <c r="CP95" s="4">
        <v>2.3718900000000001</v>
      </c>
      <c r="CQ95" s="4">
        <v>2.4424999999999999</v>
      </c>
      <c r="CR95" s="4">
        <v>2.51085</v>
      </c>
      <c r="CS95" s="4">
        <v>2.58562</v>
      </c>
      <c r="CT95" s="4">
        <v>2.6691099999999999</v>
      </c>
      <c r="CU95" s="4">
        <v>2.7553899999999998</v>
      </c>
      <c r="CV95" s="4">
        <v>2.8336999999999999</v>
      </c>
      <c r="CW95" s="4">
        <v>2.8925900000000002</v>
      </c>
      <c r="CX95" s="4">
        <v>2.9245399999999999</v>
      </c>
      <c r="CY95" s="4">
        <v>2.9270299999999998</v>
      </c>
      <c r="CZ95" s="4">
        <v>2.89839</v>
      </c>
      <c r="DA95" s="4">
        <v>2.8311500000000001</v>
      </c>
      <c r="DB95" s="4">
        <v>2.7077399999999998</v>
      </c>
      <c r="DC95" s="4">
        <v>2.5052300000000001</v>
      </c>
      <c r="DD95" s="4">
        <v>2.21245</v>
      </c>
      <c r="DE95" s="4">
        <v>1.84755</v>
      </c>
      <c r="DF95" s="4">
        <v>1.45983</v>
      </c>
      <c r="DG95" s="4">
        <v>1.11128</v>
      </c>
      <c r="DH95" s="4">
        <v>0.84142700000000004</v>
      </c>
      <c r="DI95" s="4">
        <v>0.65220299999999998</v>
      </c>
      <c r="DJ95" s="4">
        <v>0.51867300000000005</v>
      </c>
      <c r="DK95" s="4">
        <v>0.40367599999999998</v>
      </c>
      <c r="DL95" s="4">
        <v>0.27463300000000002</v>
      </c>
      <c r="DM95" s="4">
        <v>0.151172</v>
      </c>
      <c r="DN95" s="4">
        <v>6.06212E-2</v>
      </c>
      <c r="DO95" s="4">
        <v>1.8062999999999999E-2</v>
      </c>
      <c r="DP95" s="4">
        <v>2.99183E-3</v>
      </c>
      <c r="DQ95" s="4">
        <v>1.9987100000000001E-4</v>
      </c>
      <c r="DR95" s="4">
        <v>0</v>
      </c>
      <c r="DS95" s="4">
        <v>0</v>
      </c>
      <c r="DT95" s="4">
        <v>0</v>
      </c>
      <c r="DU95" s="4">
        <v>0</v>
      </c>
      <c r="DV95" s="4">
        <v>0</v>
      </c>
      <c r="DW95" s="4">
        <v>0</v>
      </c>
      <c r="DX95" s="4">
        <v>0</v>
      </c>
      <c r="DY95" s="4">
        <v>0</v>
      </c>
      <c r="DZ95" s="4">
        <v>0</v>
      </c>
      <c r="EA95" s="4">
        <v>0</v>
      </c>
      <c r="EB95" s="4">
        <v>0</v>
      </c>
      <c r="EC95" s="4">
        <v>0</v>
      </c>
      <c r="ED95" s="4">
        <v>0</v>
      </c>
      <c r="EE95" s="4">
        <v>0</v>
      </c>
      <c r="EF95" s="4">
        <v>0</v>
      </c>
      <c r="EG95" s="4">
        <v>0</v>
      </c>
    </row>
    <row r="96" spans="1:137" x14ac:dyDescent="0.2">
      <c r="A96" s="1" t="s">
        <v>82</v>
      </c>
      <c r="B96" s="1" t="s">
        <v>40</v>
      </c>
      <c r="C96" s="1" t="s">
        <v>86</v>
      </c>
      <c r="D96" s="1">
        <v>170</v>
      </c>
      <c r="E96" s="1">
        <v>10458</v>
      </c>
      <c r="F96" s="1">
        <v>10.458</v>
      </c>
      <c r="G96" s="1">
        <v>56.126100000000001</v>
      </c>
      <c r="H96" s="1">
        <v>7.0645035250000001</v>
      </c>
      <c r="I96" s="1">
        <v>45.679746999999999</v>
      </c>
      <c r="J96" s="1">
        <v>47.255732430000002</v>
      </c>
      <c r="L96" s="40"/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5.9896000000000005E-4</v>
      </c>
      <c r="V96" s="4">
        <v>7.1889499999999999E-4</v>
      </c>
      <c r="W96" s="4">
        <v>1.0418000000000001E-3</v>
      </c>
      <c r="X96" s="4">
        <v>1.9022799999999999E-3</v>
      </c>
      <c r="Y96" s="4">
        <v>4.0265800000000001E-3</v>
      </c>
      <c r="Z96" s="4">
        <v>8.0805100000000008E-3</v>
      </c>
      <c r="AA96" s="4">
        <v>1.3840699999999999E-2</v>
      </c>
      <c r="AB96" s="4">
        <v>1.9610800000000001E-2</v>
      </c>
      <c r="AC96" s="4">
        <v>2.5215100000000001E-2</v>
      </c>
      <c r="AD96" s="4">
        <v>3.1076699999999999E-2</v>
      </c>
      <c r="AE96" s="4">
        <v>3.7696100000000003E-2</v>
      </c>
      <c r="AF96" s="4">
        <v>4.4405100000000003E-2</v>
      </c>
      <c r="AG96" s="4">
        <v>5.0958900000000001E-2</v>
      </c>
      <c r="AH96" s="4">
        <v>5.7778499999999997E-2</v>
      </c>
      <c r="AI96" s="4">
        <v>6.4854599999999998E-2</v>
      </c>
      <c r="AJ96" s="4">
        <v>7.2247800000000001E-2</v>
      </c>
      <c r="AK96" s="4">
        <v>8.01288E-2</v>
      </c>
      <c r="AL96" s="4">
        <v>8.9024099999999995E-2</v>
      </c>
      <c r="AM96" s="4">
        <v>9.9216299999999993E-2</v>
      </c>
      <c r="AN96" s="4">
        <v>0.110689</v>
      </c>
      <c r="AO96" s="4">
        <v>0.122972</v>
      </c>
      <c r="AP96" s="4">
        <v>0.13563600000000001</v>
      </c>
      <c r="AQ96" s="4">
        <v>0.14806900000000001</v>
      </c>
      <c r="AR96" s="4">
        <v>0.16044600000000001</v>
      </c>
      <c r="AS96" s="4">
        <v>0.172899</v>
      </c>
      <c r="AT96" s="4">
        <v>0.18604499999999999</v>
      </c>
      <c r="AU96" s="4">
        <v>0.19975399999999999</v>
      </c>
      <c r="AV96" s="4">
        <v>0.21402099999999999</v>
      </c>
      <c r="AW96" s="4">
        <v>0.22867100000000001</v>
      </c>
      <c r="AX96" s="4">
        <v>0.243975</v>
      </c>
      <c r="AY96" s="4">
        <v>0.25991999999999998</v>
      </c>
      <c r="AZ96" s="4">
        <v>0.27652700000000002</v>
      </c>
      <c r="BA96" s="4">
        <v>0.29375299999999999</v>
      </c>
      <c r="BB96" s="4">
        <v>0.31179699999999999</v>
      </c>
      <c r="BC96" s="4">
        <v>0.33084200000000002</v>
      </c>
      <c r="BD96" s="4">
        <v>0.35103299999999998</v>
      </c>
      <c r="BE96" s="4">
        <v>0.37252999999999997</v>
      </c>
      <c r="BF96" s="4">
        <v>0.395453</v>
      </c>
      <c r="BG96" s="4">
        <v>0.42003800000000002</v>
      </c>
      <c r="BH96" s="4">
        <v>0.44642199999999999</v>
      </c>
      <c r="BI96" s="4">
        <v>0.47490399999999999</v>
      </c>
      <c r="BJ96" s="4">
        <v>0.50568500000000005</v>
      </c>
      <c r="BK96" s="4">
        <v>0.53904200000000002</v>
      </c>
      <c r="BL96" s="4">
        <v>0.57507600000000003</v>
      </c>
      <c r="BM96" s="4">
        <v>0.61382599999999998</v>
      </c>
      <c r="BN96" s="4">
        <v>0.65523200000000004</v>
      </c>
      <c r="BO96" s="4">
        <v>0.69906500000000005</v>
      </c>
      <c r="BP96" s="4">
        <v>0.74491700000000005</v>
      </c>
      <c r="BQ96" s="4">
        <v>0.79192600000000002</v>
      </c>
      <c r="BR96" s="4">
        <v>0.83916599999999997</v>
      </c>
      <c r="BS96" s="4">
        <v>0.88556000000000001</v>
      </c>
      <c r="BT96" s="4">
        <v>0.93032899999999996</v>
      </c>
      <c r="BU96" s="4">
        <v>0.97262800000000005</v>
      </c>
      <c r="BV96" s="4">
        <v>1.01189</v>
      </c>
      <c r="BW96" s="4">
        <v>1.04789</v>
      </c>
      <c r="BX96" s="4">
        <v>1.08094</v>
      </c>
      <c r="BY96" s="4">
        <v>1.11181</v>
      </c>
      <c r="BZ96" s="4">
        <v>1.1408100000000001</v>
      </c>
      <c r="CA96" s="4">
        <v>1.16821</v>
      </c>
      <c r="CB96" s="4">
        <v>1.19374</v>
      </c>
      <c r="CC96" s="4">
        <v>1.2183900000000001</v>
      </c>
      <c r="CD96" s="4">
        <v>1.24305</v>
      </c>
      <c r="CE96" s="4">
        <v>1.2685200000000001</v>
      </c>
      <c r="CF96" s="4">
        <v>1.29355</v>
      </c>
      <c r="CG96" s="4">
        <v>1.31609</v>
      </c>
      <c r="CH96" s="4">
        <v>1.33579</v>
      </c>
      <c r="CI96" s="4">
        <v>1.35555</v>
      </c>
      <c r="CJ96" s="4">
        <v>1.3823000000000001</v>
      </c>
      <c r="CK96" s="4">
        <v>1.4223399999999999</v>
      </c>
      <c r="CL96" s="4">
        <v>1.4785600000000001</v>
      </c>
      <c r="CM96" s="4">
        <v>1.54738</v>
      </c>
      <c r="CN96" s="4">
        <v>1.62076</v>
      </c>
      <c r="CO96" s="4">
        <v>1.6909099999999999</v>
      </c>
      <c r="CP96" s="4">
        <v>1.75413</v>
      </c>
      <c r="CQ96" s="4">
        <v>1.81345</v>
      </c>
      <c r="CR96" s="4">
        <v>1.8749800000000001</v>
      </c>
      <c r="CS96" s="4">
        <v>1.94371</v>
      </c>
      <c r="CT96" s="4">
        <v>2.01986</v>
      </c>
      <c r="CU96" s="4">
        <v>2.0983700000000001</v>
      </c>
      <c r="CV96" s="4">
        <v>2.1728800000000001</v>
      </c>
      <c r="CW96" s="4">
        <v>2.2397900000000002</v>
      </c>
      <c r="CX96" s="4">
        <v>2.3015599999999998</v>
      </c>
      <c r="CY96" s="4">
        <v>2.36531</v>
      </c>
      <c r="CZ96" s="4">
        <v>2.4362200000000001</v>
      </c>
      <c r="DA96" s="4">
        <v>2.50901</v>
      </c>
      <c r="DB96" s="4">
        <v>2.5626500000000001</v>
      </c>
      <c r="DC96" s="4">
        <v>2.5676899999999998</v>
      </c>
      <c r="DD96" s="4">
        <v>2.5048599999999999</v>
      </c>
      <c r="DE96" s="4">
        <v>2.3851399999999998</v>
      </c>
      <c r="DF96" s="4">
        <v>2.2515299999999998</v>
      </c>
      <c r="DG96" s="4">
        <v>2.1549299999999998</v>
      </c>
      <c r="DH96" s="4">
        <v>2.12548</v>
      </c>
      <c r="DI96" s="4">
        <v>2.1525799999999999</v>
      </c>
      <c r="DJ96" s="4">
        <v>2.18973</v>
      </c>
      <c r="DK96" s="4">
        <v>2.1800999999999999</v>
      </c>
      <c r="DL96" s="4">
        <v>2.0858400000000001</v>
      </c>
      <c r="DM96" s="4">
        <v>1.9093899999999999</v>
      </c>
      <c r="DN96" s="4">
        <v>1.6817599999999999</v>
      </c>
      <c r="DO96" s="4">
        <v>1.4293</v>
      </c>
      <c r="DP96" s="4">
        <v>1.1635500000000001</v>
      </c>
      <c r="DQ96" s="4">
        <v>0.88100800000000001</v>
      </c>
      <c r="DR96" s="4">
        <v>0.58352599999999999</v>
      </c>
      <c r="DS96" s="4">
        <v>0.29967899999999997</v>
      </c>
      <c r="DT96" s="4">
        <v>0.10312499999999999</v>
      </c>
      <c r="DU96" s="4">
        <v>1.7938599999999999E-2</v>
      </c>
      <c r="DV96" s="4">
        <v>1.1558300000000001E-3</v>
      </c>
      <c r="DW96" s="4">
        <v>0</v>
      </c>
      <c r="DX96" s="4">
        <v>0</v>
      </c>
      <c r="DY96" s="4">
        <v>0</v>
      </c>
      <c r="DZ96" s="4">
        <v>0</v>
      </c>
      <c r="EA96" s="4">
        <v>0</v>
      </c>
      <c r="EB96" s="4">
        <v>0</v>
      </c>
      <c r="EC96" s="4">
        <v>0</v>
      </c>
      <c r="ED96" s="4">
        <v>0</v>
      </c>
      <c r="EE96" s="4">
        <v>0</v>
      </c>
      <c r="EF96" s="4">
        <v>0</v>
      </c>
      <c r="EG96" s="4">
        <v>0</v>
      </c>
    </row>
    <row r="97" spans="1:137" x14ac:dyDescent="0.2">
      <c r="A97" s="1" t="s">
        <v>82</v>
      </c>
      <c r="B97" s="1" t="s">
        <v>40</v>
      </c>
      <c r="C97" s="1" t="s">
        <v>86</v>
      </c>
      <c r="D97" s="1">
        <v>175</v>
      </c>
      <c r="E97" s="1">
        <v>11004</v>
      </c>
      <c r="F97" s="1">
        <v>11.004</v>
      </c>
      <c r="G97" s="1">
        <v>73.323499999999996</v>
      </c>
      <c r="H97" s="1">
        <v>5.3999999799999996</v>
      </c>
      <c r="I97" s="1">
        <v>36.558318999999997</v>
      </c>
      <c r="J97" s="1">
        <v>58.041684269999998</v>
      </c>
      <c r="L97" s="40"/>
      <c r="M97" s="38">
        <v>0</v>
      </c>
      <c r="N97" s="38">
        <v>0</v>
      </c>
      <c r="O97" s="38">
        <v>0</v>
      </c>
      <c r="P97" s="38">
        <v>0</v>
      </c>
      <c r="Q97" s="38">
        <v>0</v>
      </c>
      <c r="R97" s="38">
        <v>0</v>
      </c>
      <c r="S97" s="38">
        <v>0</v>
      </c>
      <c r="T97" s="38">
        <v>0</v>
      </c>
      <c r="U97" s="38">
        <v>6.0559000000000003E-4</v>
      </c>
      <c r="V97" s="38">
        <v>7.4848999999999998E-4</v>
      </c>
      <c r="W97" s="38">
        <v>1.1187899999999999E-3</v>
      </c>
      <c r="X97" s="38">
        <v>2.1187799999999998E-3</v>
      </c>
      <c r="Y97" s="38">
        <v>4.4704499999999999E-3</v>
      </c>
      <c r="Z97" s="38">
        <v>8.6968800000000006E-3</v>
      </c>
      <c r="AA97" s="38">
        <v>1.4164E-2</v>
      </c>
      <c r="AB97" s="38">
        <v>1.9407600000000001E-2</v>
      </c>
      <c r="AC97" s="38">
        <v>2.4417100000000001E-2</v>
      </c>
      <c r="AD97" s="38">
        <v>2.96808E-2</v>
      </c>
      <c r="AE97" s="38">
        <v>3.5343199999999998E-2</v>
      </c>
      <c r="AF97" s="38">
        <v>4.0864999999999999E-2</v>
      </c>
      <c r="AG97" s="38">
        <v>4.6218200000000001E-2</v>
      </c>
      <c r="AH97" s="38">
        <v>5.1736499999999998E-2</v>
      </c>
      <c r="AI97" s="38">
        <v>5.71423E-2</v>
      </c>
      <c r="AJ97" s="38">
        <v>6.2570799999999996E-2</v>
      </c>
      <c r="AK97" s="38">
        <v>6.8223199999999998E-2</v>
      </c>
      <c r="AL97" s="38">
        <v>7.4576699999999996E-2</v>
      </c>
      <c r="AM97" s="38">
        <v>8.1515000000000004E-2</v>
      </c>
      <c r="AN97" s="38">
        <v>8.9023000000000005E-2</v>
      </c>
      <c r="AO97" s="38">
        <v>9.6919599999999995E-2</v>
      </c>
      <c r="AP97" s="38">
        <v>0.105063</v>
      </c>
      <c r="AQ97" s="38">
        <v>0.113097</v>
      </c>
      <c r="AR97" s="38">
        <v>0.121074</v>
      </c>
      <c r="AS97" s="38">
        <v>0.129188</v>
      </c>
      <c r="AT97" s="38">
        <v>0.13786399999999999</v>
      </c>
      <c r="AU97" s="38">
        <v>0.14701400000000001</v>
      </c>
      <c r="AV97" s="38">
        <v>0.15659600000000001</v>
      </c>
      <c r="AW97" s="38">
        <v>0.166543</v>
      </c>
      <c r="AX97" s="38">
        <v>0.17723800000000001</v>
      </c>
      <c r="AY97" s="38">
        <v>0.18868099999999999</v>
      </c>
      <c r="AZ97" s="38">
        <v>0.200904</v>
      </c>
      <c r="BA97" s="38">
        <v>0.213814</v>
      </c>
      <c r="BB97" s="38">
        <v>0.22781999999999999</v>
      </c>
      <c r="BC97" s="38">
        <v>0.24309800000000001</v>
      </c>
      <c r="BD97" s="38">
        <v>0.25984600000000002</v>
      </c>
      <c r="BE97" s="38">
        <v>0.27802399999999999</v>
      </c>
      <c r="BF97" s="38">
        <v>0.29784899999999997</v>
      </c>
      <c r="BG97" s="38">
        <v>0.319442</v>
      </c>
      <c r="BH97" s="38">
        <v>0.34294599999999997</v>
      </c>
      <c r="BI97" s="38">
        <v>0.36840600000000001</v>
      </c>
      <c r="BJ97" s="38">
        <v>0.39593099999999998</v>
      </c>
      <c r="BK97" s="38">
        <v>0.42560100000000001</v>
      </c>
      <c r="BL97" s="38">
        <v>0.45746300000000001</v>
      </c>
      <c r="BM97" s="38">
        <v>0.491429</v>
      </c>
      <c r="BN97" s="38">
        <v>0.52733300000000005</v>
      </c>
      <c r="BO97" s="38">
        <v>0.56489299999999998</v>
      </c>
      <c r="BP97" s="38">
        <v>0.60380199999999995</v>
      </c>
      <c r="BQ97" s="38">
        <v>0.64354299999999998</v>
      </c>
      <c r="BR97" s="38">
        <v>0.68351300000000004</v>
      </c>
      <c r="BS97" s="38">
        <v>0.72299599999999997</v>
      </c>
      <c r="BT97" s="38">
        <v>0.76143000000000005</v>
      </c>
      <c r="BU97" s="38">
        <v>0.79831600000000003</v>
      </c>
      <c r="BV97" s="38">
        <v>0.83325099999999996</v>
      </c>
      <c r="BW97" s="38">
        <v>0.86597900000000005</v>
      </c>
      <c r="BX97" s="38">
        <v>0.89633700000000005</v>
      </c>
      <c r="BY97" s="38">
        <v>0.92445200000000005</v>
      </c>
      <c r="BZ97" s="38">
        <v>0.95014299999999996</v>
      </c>
      <c r="CA97" s="38">
        <v>0.97332399999999997</v>
      </c>
      <c r="CB97" s="38">
        <v>0.99341400000000002</v>
      </c>
      <c r="CC97" s="38">
        <v>1.01061</v>
      </c>
      <c r="CD97" s="38">
        <v>1.02518</v>
      </c>
      <c r="CE97" s="38">
        <v>1.03803</v>
      </c>
      <c r="CF97" s="38">
        <v>1.0495000000000001</v>
      </c>
      <c r="CG97" s="38">
        <v>1.06002</v>
      </c>
      <c r="CH97" s="38">
        <v>1.0710599999999999</v>
      </c>
      <c r="CI97" s="38">
        <v>1.0854900000000001</v>
      </c>
      <c r="CJ97" s="38">
        <v>1.1079600000000001</v>
      </c>
      <c r="CK97" s="38">
        <v>1.14181</v>
      </c>
      <c r="CL97" s="38">
        <v>1.1878</v>
      </c>
      <c r="CM97" s="38">
        <v>1.2420899999999999</v>
      </c>
      <c r="CN97" s="38">
        <v>1.29779</v>
      </c>
      <c r="CO97" s="38">
        <v>1.34799</v>
      </c>
      <c r="CP97" s="38">
        <v>1.3884099999999999</v>
      </c>
      <c r="CQ97" s="38">
        <v>1.4197</v>
      </c>
      <c r="CR97" s="38">
        <v>1.44587</v>
      </c>
      <c r="CS97" s="38">
        <v>1.4724900000000001</v>
      </c>
      <c r="CT97" s="38">
        <v>1.5044</v>
      </c>
      <c r="CU97" s="38">
        <v>1.5448999999999999</v>
      </c>
      <c r="CV97" s="38">
        <v>1.5967899999999999</v>
      </c>
      <c r="CW97" s="38">
        <v>1.66323</v>
      </c>
      <c r="CX97" s="38">
        <v>1.74916</v>
      </c>
      <c r="CY97" s="38">
        <v>1.8608100000000001</v>
      </c>
      <c r="CZ97" s="38">
        <v>2.0033699999999999</v>
      </c>
      <c r="DA97" s="38">
        <v>2.17672</v>
      </c>
      <c r="DB97" s="38">
        <v>2.3710499999999999</v>
      </c>
      <c r="DC97" s="38">
        <v>2.5680100000000001</v>
      </c>
      <c r="DD97" s="38">
        <v>2.74851</v>
      </c>
      <c r="DE97" s="38">
        <v>2.9039000000000001</v>
      </c>
      <c r="DF97" s="38">
        <v>3.0402</v>
      </c>
      <c r="DG97" s="38">
        <v>3.1692800000000001</v>
      </c>
      <c r="DH97" s="38">
        <v>3.2919</v>
      </c>
      <c r="DI97" s="38">
        <v>3.3851100000000001</v>
      </c>
      <c r="DJ97" s="38">
        <v>3.4064199999999998</v>
      </c>
      <c r="DK97" s="38">
        <v>3.31508</v>
      </c>
      <c r="DL97" s="38">
        <v>3.1009199999999999</v>
      </c>
      <c r="DM97" s="38">
        <v>2.7953800000000002</v>
      </c>
      <c r="DN97" s="38">
        <v>2.4566499999999998</v>
      </c>
      <c r="DO97" s="38">
        <v>2.1387</v>
      </c>
      <c r="DP97" s="38">
        <v>1.85511</v>
      </c>
      <c r="DQ97" s="38">
        <v>1.57819</v>
      </c>
      <c r="DR97" s="38">
        <v>1.26553</v>
      </c>
      <c r="DS97" s="38">
        <v>0.894424</v>
      </c>
      <c r="DT97" s="38">
        <v>0.48932300000000001</v>
      </c>
      <c r="DU97" s="38">
        <v>0.181729</v>
      </c>
      <c r="DV97" s="38">
        <v>3.37176E-2</v>
      </c>
      <c r="DW97" s="38">
        <v>2.4706699999999999E-3</v>
      </c>
      <c r="DX97" s="38">
        <v>0</v>
      </c>
      <c r="DY97" s="38">
        <v>0</v>
      </c>
      <c r="DZ97" s="38">
        <v>0</v>
      </c>
      <c r="EA97" s="38">
        <v>0</v>
      </c>
      <c r="EB97" s="38">
        <v>0</v>
      </c>
      <c r="EC97" s="38">
        <v>0</v>
      </c>
      <c r="ED97" s="38">
        <v>0</v>
      </c>
      <c r="EE97" s="38">
        <v>0</v>
      </c>
      <c r="EF97" s="38">
        <v>0</v>
      </c>
      <c r="EG97" s="4">
        <v>0</v>
      </c>
    </row>
    <row r="98" spans="1:137" x14ac:dyDescent="0.2">
      <c r="A98" s="1" t="s">
        <v>82</v>
      </c>
      <c r="B98" s="1" t="s">
        <v>40</v>
      </c>
      <c r="C98" s="1" t="s">
        <v>86</v>
      </c>
      <c r="D98" s="1">
        <v>180</v>
      </c>
      <c r="E98" s="1">
        <v>11573</v>
      </c>
      <c r="F98" s="1">
        <v>11.573</v>
      </c>
      <c r="G98" s="1">
        <v>97.364999999999995</v>
      </c>
      <c r="H98" s="1">
        <v>5.3999999770000002</v>
      </c>
      <c r="I98" s="1">
        <v>36.558318999999997</v>
      </c>
      <c r="J98" s="1">
        <v>58.041684269999998</v>
      </c>
      <c r="L98" s="40"/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6.0558499999999996E-4</v>
      </c>
      <c r="V98" s="4">
        <v>7.4849200000000002E-4</v>
      </c>
      <c r="W98" s="4">
        <v>1.1187899999999999E-3</v>
      </c>
      <c r="X98" s="4">
        <v>2.1187799999999998E-3</v>
      </c>
      <c r="Y98" s="4">
        <v>4.4704499999999999E-3</v>
      </c>
      <c r="Z98" s="4">
        <v>8.6968800000000006E-3</v>
      </c>
      <c r="AA98" s="4">
        <v>1.4164E-2</v>
      </c>
      <c r="AB98" s="4">
        <v>1.9407600000000001E-2</v>
      </c>
      <c r="AC98" s="4">
        <v>2.4417100000000001E-2</v>
      </c>
      <c r="AD98" s="4">
        <v>2.96808E-2</v>
      </c>
      <c r="AE98" s="4">
        <v>3.5343199999999998E-2</v>
      </c>
      <c r="AF98" s="4">
        <v>4.0864999999999999E-2</v>
      </c>
      <c r="AG98" s="4">
        <v>4.6218200000000001E-2</v>
      </c>
      <c r="AH98" s="4">
        <v>5.1736499999999998E-2</v>
      </c>
      <c r="AI98" s="4">
        <v>5.71423E-2</v>
      </c>
      <c r="AJ98" s="4">
        <v>6.2570799999999996E-2</v>
      </c>
      <c r="AK98" s="4">
        <v>6.8223199999999998E-2</v>
      </c>
      <c r="AL98" s="4">
        <v>7.4576699999999996E-2</v>
      </c>
      <c r="AM98" s="4">
        <v>8.1515000000000004E-2</v>
      </c>
      <c r="AN98" s="4">
        <v>8.9023000000000005E-2</v>
      </c>
      <c r="AO98" s="4">
        <v>9.6919599999999995E-2</v>
      </c>
      <c r="AP98" s="4">
        <v>0.105063</v>
      </c>
      <c r="AQ98" s="4">
        <v>0.113097</v>
      </c>
      <c r="AR98" s="4">
        <v>0.121074</v>
      </c>
      <c r="AS98" s="4">
        <v>0.129188</v>
      </c>
      <c r="AT98" s="4">
        <v>0.13786399999999999</v>
      </c>
      <c r="AU98" s="4">
        <v>0.14701400000000001</v>
      </c>
      <c r="AV98" s="4">
        <v>0.15659600000000001</v>
      </c>
      <c r="AW98" s="4">
        <v>0.166543</v>
      </c>
      <c r="AX98" s="4">
        <v>0.17723800000000001</v>
      </c>
      <c r="AY98" s="4">
        <v>0.18868099999999999</v>
      </c>
      <c r="AZ98" s="4">
        <v>0.200904</v>
      </c>
      <c r="BA98" s="4">
        <v>0.213814</v>
      </c>
      <c r="BB98" s="4">
        <v>0.22781999999999999</v>
      </c>
      <c r="BC98" s="4">
        <v>0.24309800000000001</v>
      </c>
      <c r="BD98" s="4">
        <v>0.25984600000000002</v>
      </c>
      <c r="BE98" s="4">
        <v>0.27802399999999999</v>
      </c>
      <c r="BF98" s="4">
        <v>0.29784899999999997</v>
      </c>
      <c r="BG98" s="4">
        <v>0.319442</v>
      </c>
      <c r="BH98" s="4">
        <v>0.34294599999999997</v>
      </c>
      <c r="BI98" s="4">
        <v>0.36840600000000001</v>
      </c>
      <c r="BJ98" s="4">
        <v>0.39593099999999998</v>
      </c>
      <c r="BK98" s="4">
        <v>0.42560100000000001</v>
      </c>
      <c r="BL98" s="4">
        <v>0.45746300000000001</v>
      </c>
      <c r="BM98" s="4">
        <v>0.491429</v>
      </c>
      <c r="BN98" s="4">
        <v>0.52733300000000005</v>
      </c>
      <c r="BO98" s="4">
        <v>0.56489299999999998</v>
      </c>
      <c r="BP98" s="4">
        <v>0.60380199999999995</v>
      </c>
      <c r="BQ98" s="4">
        <v>0.64354299999999998</v>
      </c>
      <c r="BR98" s="4">
        <v>0.68351300000000004</v>
      </c>
      <c r="BS98" s="4">
        <v>0.72299599999999997</v>
      </c>
      <c r="BT98" s="4">
        <v>0.76143000000000005</v>
      </c>
      <c r="BU98" s="4">
        <v>0.79831600000000003</v>
      </c>
      <c r="BV98" s="4">
        <v>0.83325099999999996</v>
      </c>
      <c r="BW98" s="4">
        <v>0.86597900000000005</v>
      </c>
      <c r="BX98" s="4">
        <v>0.89633700000000005</v>
      </c>
      <c r="BY98" s="4">
        <v>0.92445200000000005</v>
      </c>
      <c r="BZ98" s="4">
        <v>0.95014299999999996</v>
      </c>
      <c r="CA98" s="4">
        <v>0.97332399999999997</v>
      </c>
      <c r="CB98" s="4">
        <v>0.99341400000000002</v>
      </c>
      <c r="CC98" s="4">
        <v>1.01061</v>
      </c>
      <c r="CD98" s="4">
        <v>1.02518</v>
      </c>
      <c r="CE98" s="4">
        <v>1.03803</v>
      </c>
      <c r="CF98" s="4">
        <v>1.0495000000000001</v>
      </c>
      <c r="CG98" s="4">
        <v>1.06002</v>
      </c>
      <c r="CH98" s="4">
        <v>1.0710599999999999</v>
      </c>
      <c r="CI98" s="4">
        <v>1.0854900000000001</v>
      </c>
      <c r="CJ98" s="4">
        <v>1.1079600000000001</v>
      </c>
      <c r="CK98" s="4">
        <v>1.14181</v>
      </c>
      <c r="CL98" s="4">
        <v>1.1878</v>
      </c>
      <c r="CM98" s="4">
        <v>1.2420899999999999</v>
      </c>
      <c r="CN98" s="4">
        <v>1.29779</v>
      </c>
      <c r="CO98" s="4">
        <v>1.34799</v>
      </c>
      <c r="CP98" s="4">
        <v>1.3884099999999999</v>
      </c>
      <c r="CQ98" s="4">
        <v>1.4197</v>
      </c>
      <c r="CR98" s="4">
        <v>1.44587</v>
      </c>
      <c r="CS98" s="4">
        <v>1.4724900000000001</v>
      </c>
      <c r="CT98" s="4">
        <v>1.5044</v>
      </c>
      <c r="CU98" s="4">
        <v>1.5448999999999999</v>
      </c>
      <c r="CV98" s="4">
        <v>1.5967899999999999</v>
      </c>
      <c r="CW98" s="4">
        <v>1.66323</v>
      </c>
      <c r="CX98" s="4">
        <v>1.74916</v>
      </c>
      <c r="CY98" s="4">
        <v>1.8608100000000001</v>
      </c>
      <c r="CZ98" s="4">
        <v>2.0033699999999999</v>
      </c>
      <c r="DA98" s="4">
        <v>2.17672</v>
      </c>
      <c r="DB98" s="4">
        <v>2.3710499999999999</v>
      </c>
      <c r="DC98" s="4">
        <v>2.5680100000000001</v>
      </c>
      <c r="DD98" s="4">
        <v>2.74851</v>
      </c>
      <c r="DE98" s="4">
        <v>2.9039000000000001</v>
      </c>
      <c r="DF98" s="4">
        <v>3.0402</v>
      </c>
      <c r="DG98" s="4">
        <v>3.1692800000000001</v>
      </c>
      <c r="DH98" s="4">
        <v>3.2919</v>
      </c>
      <c r="DI98" s="4">
        <v>3.3851100000000001</v>
      </c>
      <c r="DJ98" s="4">
        <v>3.4064199999999998</v>
      </c>
      <c r="DK98" s="4">
        <v>3.31508</v>
      </c>
      <c r="DL98" s="4">
        <v>3.1009199999999999</v>
      </c>
      <c r="DM98" s="4">
        <v>2.7953800000000002</v>
      </c>
      <c r="DN98" s="4">
        <v>2.4566499999999998</v>
      </c>
      <c r="DO98" s="4">
        <v>2.1387</v>
      </c>
      <c r="DP98" s="4">
        <v>1.85511</v>
      </c>
      <c r="DQ98" s="4">
        <v>1.57819</v>
      </c>
      <c r="DR98" s="4">
        <v>1.26553</v>
      </c>
      <c r="DS98" s="4">
        <v>0.894424</v>
      </c>
      <c r="DT98" s="4">
        <v>0.48932300000000001</v>
      </c>
      <c r="DU98" s="4">
        <v>0.181729</v>
      </c>
      <c r="DV98" s="4">
        <v>3.37176E-2</v>
      </c>
      <c r="DW98" s="4">
        <v>2.4706699999999999E-3</v>
      </c>
      <c r="DX98" s="4">
        <v>0</v>
      </c>
      <c r="DY98" s="4">
        <v>0</v>
      </c>
      <c r="DZ98" s="4">
        <v>0</v>
      </c>
      <c r="EA98" s="4">
        <v>0</v>
      </c>
      <c r="EB98" s="4">
        <v>0</v>
      </c>
      <c r="EC98" s="4">
        <v>0</v>
      </c>
      <c r="ED98" s="4">
        <v>0</v>
      </c>
      <c r="EE98" s="4">
        <v>0</v>
      </c>
      <c r="EF98" s="4">
        <v>0</v>
      </c>
      <c r="EG98" s="4">
        <v>0</v>
      </c>
    </row>
    <row r="99" spans="1:137" x14ac:dyDescent="0.2">
      <c r="A99" s="1" t="s">
        <v>82</v>
      </c>
      <c r="B99" s="1" t="s">
        <v>40</v>
      </c>
      <c r="C99" s="1" t="s">
        <v>86</v>
      </c>
      <c r="D99" s="1">
        <v>185</v>
      </c>
      <c r="E99" s="1">
        <v>12165</v>
      </c>
      <c r="F99" s="1">
        <v>12.164999999999999</v>
      </c>
      <c r="G99" s="1">
        <v>71.784199999999998</v>
      </c>
      <c r="H99" s="1">
        <v>5.2229307220000001</v>
      </c>
      <c r="I99" s="1">
        <v>42.045915000000001</v>
      </c>
      <c r="J99" s="1">
        <v>52.731157660000001</v>
      </c>
      <c r="L99" s="40"/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2.26216E-4</v>
      </c>
      <c r="V99" s="4">
        <v>3.0799400000000002E-4</v>
      </c>
      <c r="W99" s="4">
        <v>5.1197199999999997E-4</v>
      </c>
      <c r="X99" s="4">
        <v>1.03374E-3</v>
      </c>
      <c r="Y99" s="4">
        <v>2.13539E-3</v>
      </c>
      <c r="Z99" s="4">
        <v>3.9837800000000001E-3</v>
      </c>
      <c r="AA99" s="4">
        <v>6.3034600000000003E-3</v>
      </c>
      <c r="AB99" s="4">
        <v>8.7688699999999998E-3</v>
      </c>
      <c r="AC99" s="4">
        <v>1.13943E-2</v>
      </c>
      <c r="AD99" s="4">
        <v>1.4441300000000001E-2</v>
      </c>
      <c r="AE99" s="4">
        <v>1.7935799999999998E-2</v>
      </c>
      <c r="AF99" s="4">
        <v>2.1652899999999999E-2</v>
      </c>
      <c r="AG99" s="4">
        <v>2.55137E-2</v>
      </c>
      <c r="AH99" s="4">
        <v>2.9729200000000001E-2</v>
      </c>
      <c r="AI99" s="4">
        <v>3.4487400000000001E-2</v>
      </c>
      <c r="AJ99" s="4">
        <v>3.9794299999999998E-2</v>
      </c>
      <c r="AK99" s="4">
        <v>4.5612199999999999E-2</v>
      </c>
      <c r="AL99" s="4">
        <v>5.2161899999999997E-2</v>
      </c>
      <c r="AM99" s="4">
        <v>5.9699799999999997E-2</v>
      </c>
      <c r="AN99" s="4">
        <v>6.8262100000000006E-2</v>
      </c>
      <c r="AO99" s="4">
        <v>7.75145E-2</v>
      </c>
      <c r="AP99" s="4">
        <v>8.7319300000000002E-2</v>
      </c>
      <c r="AQ99" s="4">
        <v>9.7432599999999994E-2</v>
      </c>
      <c r="AR99" s="4">
        <v>0.107934</v>
      </c>
      <c r="AS99" s="4">
        <v>0.11873599999999999</v>
      </c>
      <c r="AT99" s="4">
        <v>0.13007099999999999</v>
      </c>
      <c r="AU99" s="4">
        <v>0.141954</v>
      </c>
      <c r="AV99" s="4">
        <v>0.154419</v>
      </c>
      <c r="AW99" s="4">
        <v>0.16736699999999999</v>
      </c>
      <c r="AX99" s="4">
        <v>0.18076300000000001</v>
      </c>
      <c r="AY99" s="4">
        <v>0.19469500000000001</v>
      </c>
      <c r="AZ99" s="4">
        <v>0.20925299999999999</v>
      </c>
      <c r="BA99" s="4">
        <v>0.22454099999999999</v>
      </c>
      <c r="BB99" s="4">
        <v>0.240505</v>
      </c>
      <c r="BC99" s="4">
        <v>0.25734499999999999</v>
      </c>
      <c r="BD99" s="4">
        <v>0.275279</v>
      </c>
      <c r="BE99" s="4">
        <v>0.29464000000000001</v>
      </c>
      <c r="BF99" s="4">
        <v>0.315419</v>
      </c>
      <c r="BG99" s="4">
        <v>0.33776</v>
      </c>
      <c r="BH99" s="4">
        <v>0.36178700000000003</v>
      </c>
      <c r="BI99" s="4">
        <v>0.38791300000000001</v>
      </c>
      <c r="BJ99" s="4">
        <v>0.416327</v>
      </c>
      <c r="BK99" s="4">
        <v>0.447187</v>
      </c>
      <c r="BL99" s="4">
        <v>0.48047400000000001</v>
      </c>
      <c r="BM99" s="4">
        <v>0.51628300000000005</v>
      </c>
      <c r="BN99" s="4">
        <v>0.55473899999999998</v>
      </c>
      <c r="BO99" s="4">
        <v>0.59567599999999998</v>
      </c>
      <c r="BP99" s="4">
        <v>0.63864299999999996</v>
      </c>
      <c r="BQ99" s="4">
        <v>0.68276300000000001</v>
      </c>
      <c r="BR99" s="4">
        <v>0.72733700000000001</v>
      </c>
      <c r="BS99" s="4">
        <v>0.77152399999999999</v>
      </c>
      <c r="BT99" s="4">
        <v>0.81462500000000004</v>
      </c>
      <c r="BU99" s="4">
        <v>0.85557799999999995</v>
      </c>
      <c r="BV99" s="4">
        <v>0.89373800000000003</v>
      </c>
      <c r="BW99" s="4">
        <v>0.92906699999999998</v>
      </c>
      <c r="BX99" s="4">
        <v>0.96229100000000001</v>
      </c>
      <c r="BY99" s="4">
        <v>0.99429999999999996</v>
      </c>
      <c r="BZ99" s="4">
        <v>1.02515</v>
      </c>
      <c r="CA99" s="4">
        <v>1.0548900000000001</v>
      </c>
      <c r="CB99" s="4">
        <v>1.08352</v>
      </c>
      <c r="CC99" s="4">
        <v>1.1127</v>
      </c>
      <c r="CD99" s="4">
        <v>1.14316</v>
      </c>
      <c r="CE99" s="4">
        <v>1.17418</v>
      </c>
      <c r="CF99" s="4">
        <v>1.20197</v>
      </c>
      <c r="CG99" s="4">
        <v>1.2232499999999999</v>
      </c>
      <c r="CH99" s="4">
        <v>1.2395099999999999</v>
      </c>
      <c r="CI99" s="4">
        <v>1.25797</v>
      </c>
      <c r="CJ99" s="4">
        <v>1.2899099999999999</v>
      </c>
      <c r="CK99" s="4">
        <v>1.34239</v>
      </c>
      <c r="CL99" s="4">
        <v>1.41469</v>
      </c>
      <c r="CM99" s="4">
        <v>1.49655</v>
      </c>
      <c r="CN99" s="4">
        <v>1.5738700000000001</v>
      </c>
      <c r="CO99" s="4">
        <v>1.63693</v>
      </c>
      <c r="CP99" s="4">
        <v>1.68509</v>
      </c>
      <c r="CQ99" s="4">
        <v>1.72742</v>
      </c>
      <c r="CR99" s="4">
        <v>1.77518</v>
      </c>
      <c r="CS99" s="4">
        <v>1.8352599999999999</v>
      </c>
      <c r="CT99" s="4">
        <v>1.90649</v>
      </c>
      <c r="CU99" s="4">
        <v>1.9816100000000001</v>
      </c>
      <c r="CV99" s="4">
        <v>2.0546600000000002</v>
      </c>
      <c r="CW99" s="4">
        <v>2.12669</v>
      </c>
      <c r="CX99" s="4">
        <v>2.20743</v>
      </c>
      <c r="CY99" s="4">
        <v>2.3098299999999998</v>
      </c>
      <c r="CZ99" s="4">
        <v>2.4405700000000001</v>
      </c>
      <c r="DA99" s="4">
        <v>2.5924999999999998</v>
      </c>
      <c r="DB99" s="4">
        <v>2.7428499999999998</v>
      </c>
      <c r="DC99" s="4">
        <v>2.8605</v>
      </c>
      <c r="DD99" s="4">
        <v>2.9194399999999998</v>
      </c>
      <c r="DE99" s="4">
        <v>2.9106399999999999</v>
      </c>
      <c r="DF99" s="4">
        <v>2.8447100000000001</v>
      </c>
      <c r="DG99" s="4">
        <v>2.7445400000000002</v>
      </c>
      <c r="DH99" s="4">
        <v>2.6324000000000001</v>
      </c>
      <c r="DI99" s="4">
        <v>2.5207199999999998</v>
      </c>
      <c r="DJ99" s="4">
        <v>2.41005</v>
      </c>
      <c r="DK99" s="4">
        <v>2.2920799999999999</v>
      </c>
      <c r="DL99" s="4">
        <v>2.1568200000000002</v>
      </c>
      <c r="DM99" s="4">
        <v>1.99692</v>
      </c>
      <c r="DN99" s="4">
        <v>1.80867</v>
      </c>
      <c r="DO99" s="4">
        <v>1.5929500000000001</v>
      </c>
      <c r="DP99" s="4">
        <v>1.35344</v>
      </c>
      <c r="DQ99" s="4">
        <v>1.09579</v>
      </c>
      <c r="DR99" s="4">
        <v>0.83320300000000003</v>
      </c>
      <c r="DS99" s="4">
        <v>0.58277599999999996</v>
      </c>
      <c r="DT99" s="4">
        <v>0.35637000000000002</v>
      </c>
      <c r="DU99" s="4">
        <v>0.19075</v>
      </c>
      <c r="DV99" s="4">
        <v>9.2615299999999998E-2</v>
      </c>
      <c r="DW99" s="4">
        <v>4.2665000000000002E-2</v>
      </c>
      <c r="DX99" s="4">
        <v>1.54444E-2</v>
      </c>
      <c r="DY99" s="4">
        <v>2.9068100000000001E-3</v>
      </c>
      <c r="DZ99" s="4">
        <v>2.2714499999999999E-4</v>
      </c>
      <c r="EA99" s="4">
        <v>0</v>
      </c>
      <c r="EB99" s="4">
        <v>0</v>
      </c>
      <c r="EC99" s="4">
        <v>0</v>
      </c>
      <c r="ED99" s="4">
        <v>0</v>
      </c>
      <c r="EE99" s="4">
        <v>0</v>
      </c>
      <c r="EF99" s="4">
        <v>0</v>
      </c>
      <c r="EG99" s="4">
        <v>0</v>
      </c>
    </row>
    <row r="100" spans="1:137" x14ac:dyDescent="0.2">
      <c r="A100" s="1" t="s">
        <v>82</v>
      </c>
      <c r="B100" s="1" t="s">
        <v>40</v>
      </c>
      <c r="C100" s="1" t="s">
        <v>86</v>
      </c>
      <c r="D100" s="1">
        <v>190</v>
      </c>
      <c r="E100" s="1">
        <v>12756</v>
      </c>
      <c r="F100" s="1">
        <v>12.756</v>
      </c>
      <c r="G100" s="1">
        <v>94.031499999999994</v>
      </c>
      <c r="H100" s="1">
        <v>6.4836178379999998</v>
      </c>
      <c r="I100" s="1">
        <v>35.569217000000002</v>
      </c>
      <c r="J100" s="1">
        <v>57.947174009999998</v>
      </c>
      <c r="L100" s="40"/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4.7543800000000001E-4</v>
      </c>
      <c r="V100" s="4">
        <v>5.7226900000000003E-4</v>
      </c>
      <c r="W100" s="4">
        <v>8.3464100000000001E-4</v>
      </c>
      <c r="X100" s="4">
        <v>1.52972E-3</v>
      </c>
      <c r="Y100" s="4">
        <v>3.2350500000000002E-3</v>
      </c>
      <c r="Z100" s="4">
        <v>6.4902199999999997E-3</v>
      </c>
      <c r="AA100" s="4">
        <v>1.11634E-2</v>
      </c>
      <c r="AB100" s="4">
        <v>1.5931600000000001E-2</v>
      </c>
      <c r="AC100" s="4">
        <v>2.06369E-2</v>
      </c>
      <c r="AD100" s="4">
        <v>2.5606299999999999E-2</v>
      </c>
      <c r="AE100" s="4">
        <v>3.1304899999999997E-2</v>
      </c>
      <c r="AF100" s="4">
        <v>3.7179799999999999E-2</v>
      </c>
      <c r="AG100" s="4">
        <v>4.2994699999999997E-2</v>
      </c>
      <c r="AH100" s="4">
        <v>4.9050400000000001E-2</v>
      </c>
      <c r="AI100" s="4">
        <v>5.5504299999999999E-2</v>
      </c>
      <c r="AJ100" s="4">
        <v>6.23714E-2</v>
      </c>
      <c r="AK100" s="4">
        <v>6.9804500000000005E-2</v>
      </c>
      <c r="AL100" s="4">
        <v>7.8169600000000006E-2</v>
      </c>
      <c r="AM100" s="4">
        <v>8.7888800000000003E-2</v>
      </c>
      <c r="AN100" s="4">
        <v>9.8955899999999999E-2</v>
      </c>
      <c r="AO100" s="4">
        <v>0.110904</v>
      </c>
      <c r="AP100" s="4">
        <v>0.12324499999999999</v>
      </c>
      <c r="AQ100" s="4">
        <v>0.13540099999999999</v>
      </c>
      <c r="AR100" s="4">
        <v>0.14754400000000001</v>
      </c>
      <c r="AS100" s="4">
        <v>0.15975900000000001</v>
      </c>
      <c r="AT100" s="4">
        <v>0.17258999999999999</v>
      </c>
      <c r="AU100" s="4">
        <v>0.18593899999999999</v>
      </c>
      <c r="AV100" s="4">
        <v>0.199798</v>
      </c>
      <c r="AW100" s="4">
        <v>0.21399199999999999</v>
      </c>
      <c r="AX100" s="4">
        <v>0.22866</v>
      </c>
      <c r="AY100" s="4">
        <v>0.24379899999999999</v>
      </c>
      <c r="AZ100" s="4">
        <v>0.25941799999999998</v>
      </c>
      <c r="BA100" s="4">
        <v>0.27548800000000001</v>
      </c>
      <c r="BB100" s="4">
        <v>0.29205799999999998</v>
      </c>
      <c r="BC100" s="4">
        <v>0.30926900000000002</v>
      </c>
      <c r="BD100" s="4">
        <v>0.32721600000000001</v>
      </c>
      <c r="BE100" s="4">
        <v>0.34607100000000002</v>
      </c>
      <c r="BF100" s="4">
        <v>0.36587500000000001</v>
      </c>
      <c r="BG100" s="4">
        <v>0.386824</v>
      </c>
      <c r="BH100" s="4">
        <v>0.40902899999999998</v>
      </c>
      <c r="BI100" s="4">
        <v>0.432786</v>
      </c>
      <c r="BJ100" s="4">
        <v>0.45825300000000002</v>
      </c>
      <c r="BK100" s="4">
        <v>0.48565900000000001</v>
      </c>
      <c r="BL100" s="4">
        <v>0.51507099999999995</v>
      </c>
      <c r="BM100" s="4">
        <v>0.54651300000000003</v>
      </c>
      <c r="BN100" s="4">
        <v>0.579924</v>
      </c>
      <c r="BO100" s="4">
        <v>0.61502900000000005</v>
      </c>
      <c r="BP100" s="4">
        <v>0.65137</v>
      </c>
      <c r="BQ100" s="4">
        <v>0.68805499999999997</v>
      </c>
      <c r="BR100" s="4">
        <v>0.72416400000000003</v>
      </c>
      <c r="BS100" s="4">
        <v>0.75861900000000004</v>
      </c>
      <c r="BT100" s="4">
        <v>0.79062500000000002</v>
      </c>
      <c r="BU100" s="4">
        <v>0.81934099999999999</v>
      </c>
      <c r="BV100" s="4">
        <v>0.84429500000000002</v>
      </c>
      <c r="BW100" s="4">
        <v>0.86540600000000001</v>
      </c>
      <c r="BX100" s="4">
        <v>0.88315999999999995</v>
      </c>
      <c r="BY100" s="4">
        <v>0.89843899999999999</v>
      </c>
      <c r="BZ100" s="4">
        <v>0.91168800000000005</v>
      </c>
      <c r="CA100" s="4">
        <v>0.92336200000000002</v>
      </c>
      <c r="CB100" s="4">
        <v>0.93346200000000001</v>
      </c>
      <c r="CC100" s="4">
        <v>0.94325800000000004</v>
      </c>
      <c r="CD100" s="4">
        <v>0.95378300000000005</v>
      </c>
      <c r="CE100" s="4">
        <v>0.96588300000000005</v>
      </c>
      <c r="CF100" s="4">
        <v>0.97825700000000004</v>
      </c>
      <c r="CG100" s="4">
        <v>0.98874099999999998</v>
      </c>
      <c r="CH100" s="4">
        <v>0.99662300000000004</v>
      </c>
      <c r="CI100" s="4">
        <v>1.0040800000000001</v>
      </c>
      <c r="CJ100" s="4">
        <v>1.01725</v>
      </c>
      <c r="CK100" s="4">
        <v>1.0418000000000001</v>
      </c>
      <c r="CL100" s="4">
        <v>1.0808199999999999</v>
      </c>
      <c r="CM100" s="4">
        <v>1.13171</v>
      </c>
      <c r="CN100" s="4">
        <v>1.18788</v>
      </c>
      <c r="CO100" s="4">
        <v>1.2426299999999999</v>
      </c>
      <c r="CP100" s="4">
        <v>1.29247</v>
      </c>
      <c r="CQ100" s="4">
        <v>1.3399300000000001</v>
      </c>
      <c r="CR100" s="4">
        <v>1.3906799999999999</v>
      </c>
      <c r="CS100" s="4">
        <v>1.45059</v>
      </c>
      <c r="CT100" s="4">
        <v>1.5226</v>
      </c>
      <c r="CU100" s="4">
        <v>1.60605</v>
      </c>
      <c r="CV100" s="4">
        <v>1.69946</v>
      </c>
      <c r="CW100" s="4">
        <v>1.80271</v>
      </c>
      <c r="CX100" s="4">
        <v>1.9189400000000001</v>
      </c>
      <c r="CY100" s="4">
        <v>2.0527500000000001</v>
      </c>
      <c r="CZ100" s="4">
        <v>2.2051599999999998</v>
      </c>
      <c r="DA100" s="4">
        <v>2.36781</v>
      </c>
      <c r="DB100" s="4">
        <v>2.51973</v>
      </c>
      <c r="DC100" s="4">
        <v>2.6333500000000001</v>
      </c>
      <c r="DD100" s="4">
        <v>2.6892999999999998</v>
      </c>
      <c r="DE100" s="4">
        <v>2.6921900000000001</v>
      </c>
      <c r="DF100" s="4">
        <v>2.6724899999999998</v>
      </c>
      <c r="DG100" s="4">
        <v>2.6709999999999998</v>
      </c>
      <c r="DH100" s="4">
        <v>2.7139899999999999</v>
      </c>
      <c r="DI100" s="4">
        <v>2.7955999999999999</v>
      </c>
      <c r="DJ100" s="4">
        <v>2.8798499999999998</v>
      </c>
      <c r="DK100" s="4">
        <v>2.9179599999999999</v>
      </c>
      <c r="DL100" s="4">
        <v>2.8778100000000002</v>
      </c>
      <c r="DM100" s="4">
        <v>2.76125</v>
      </c>
      <c r="DN100" s="4">
        <v>2.5934200000000001</v>
      </c>
      <c r="DO100" s="4">
        <v>2.40326</v>
      </c>
      <c r="DP100" s="4">
        <v>2.1964199999999998</v>
      </c>
      <c r="DQ100" s="4">
        <v>1.9443299999999999</v>
      </c>
      <c r="DR100" s="4">
        <v>1.61609</v>
      </c>
      <c r="DS100" s="4">
        <v>1.20166</v>
      </c>
      <c r="DT100" s="4">
        <v>0.71851500000000001</v>
      </c>
      <c r="DU100" s="4">
        <v>0.311668</v>
      </c>
      <c r="DV100" s="4">
        <v>7.9393699999999998E-2</v>
      </c>
      <c r="DW100" s="4">
        <v>1.05249E-2</v>
      </c>
      <c r="DX100" s="4">
        <v>5.4241399999999996E-4</v>
      </c>
      <c r="DY100" s="4">
        <v>0</v>
      </c>
      <c r="DZ100" s="4">
        <v>0</v>
      </c>
      <c r="EA100" s="4">
        <v>0</v>
      </c>
      <c r="EB100" s="4">
        <v>0</v>
      </c>
      <c r="EC100" s="4">
        <v>0</v>
      </c>
      <c r="ED100" s="4">
        <v>0</v>
      </c>
      <c r="EE100" s="4">
        <v>0</v>
      </c>
      <c r="EF100" s="4">
        <v>0</v>
      </c>
      <c r="EG100" s="4">
        <v>0</v>
      </c>
    </row>
    <row r="101" spans="1:137" x14ac:dyDescent="0.2">
      <c r="A101" s="1" t="s">
        <v>82</v>
      </c>
      <c r="B101" s="1" t="s">
        <v>40</v>
      </c>
      <c r="C101" s="1" t="s">
        <v>86</v>
      </c>
      <c r="D101" s="1">
        <v>195</v>
      </c>
      <c r="E101" s="1">
        <v>13333</v>
      </c>
      <c r="F101" s="1">
        <v>13.333</v>
      </c>
      <c r="G101" s="1">
        <v>107.358</v>
      </c>
      <c r="H101" s="1">
        <v>5.7347495899999998</v>
      </c>
      <c r="I101" s="1">
        <v>34.264217000000002</v>
      </c>
      <c r="J101" s="1">
        <v>60.001016919999998</v>
      </c>
      <c r="L101" s="40"/>
      <c r="M101" s="38">
        <v>0</v>
      </c>
      <c r="N101" s="38">
        <v>0</v>
      </c>
      <c r="O101" s="38">
        <v>0</v>
      </c>
      <c r="P101" s="38">
        <v>0</v>
      </c>
      <c r="Q101" s="38">
        <v>0</v>
      </c>
      <c r="R101" s="38">
        <v>0</v>
      </c>
      <c r="S101" s="38">
        <v>0</v>
      </c>
      <c r="T101" s="38">
        <v>0</v>
      </c>
      <c r="U101" s="38">
        <v>5.2824999999999997E-4</v>
      </c>
      <c r="V101" s="38">
        <v>6.4309000000000002E-4</v>
      </c>
      <c r="W101" s="38">
        <v>9.4640999999999996E-4</v>
      </c>
      <c r="X101" s="38">
        <v>1.7575399999999999E-3</v>
      </c>
      <c r="Y101" s="38">
        <v>3.71317E-3</v>
      </c>
      <c r="Z101" s="38">
        <v>7.3474300000000003E-3</v>
      </c>
      <c r="AA101" s="38">
        <v>1.2314E-2</v>
      </c>
      <c r="AB101" s="38">
        <v>1.7210099999999999E-2</v>
      </c>
      <c r="AC101" s="38">
        <v>2.1941200000000001E-2</v>
      </c>
      <c r="AD101" s="38">
        <v>2.69124E-2</v>
      </c>
      <c r="AE101" s="38">
        <v>3.2429399999999997E-2</v>
      </c>
      <c r="AF101" s="38">
        <v>3.7948599999999999E-2</v>
      </c>
      <c r="AG101" s="38">
        <v>4.3324099999999997E-2</v>
      </c>
      <c r="AH101" s="38">
        <v>4.8915399999999998E-2</v>
      </c>
      <c r="AI101" s="38">
        <v>5.4621900000000001E-2</v>
      </c>
      <c r="AJ101" s="38">
        <v>6.0520299999999999E-2</v>
      </c>
      <c r="AK101" s="38">
        <v>6.6751900000000003E-2</v>
      </c>
      <c r="AL101" s="38">
        <v>7.3781399999999997E-2</v>
      </c>
      <c r="AM101" s="38">
        <v>8.1718700000000005E-2</v>
      </c>
      <c r="AN101" s="38">
        <v>9.0552199999999999E-2</v>
      </c>
      <c r="AO101" s="38">
        <v>9.9956100000000006E-2</v>
      </c>
      <c r="AP101" s="38">
        <v>0.10967200000000001</v>
      </c>
      <c r="AQ101" s="38">
        <v>0.119251</v>
      </c>
      <c r="AR101" s="38">
        <v>0.128803</v>
      </c>
      <c r="AS101" s="38">
        <v>0.13845299999999999</v>
      </c>
      <c r="AT101" s="38">
        <v>0.14869199999999999</v>
      </c>
      <c r="AU101" s="38">
        <v>0.15942500000000001</v>
      </c>
      <c r="AV101" s="38">
        <v>0.17063300000000001</v>
      </c>
      <c r="AW101" s="38">
        <v>0.182196</v>
      </c>
      <c r="AX101" s="38">
        <v>0.19439699999999999</v>
      </c>
      <c r="AY101" s="38">
        <v>0.20724200000000001</v>
      </c>
      <c r="AZ101" s="38">
        <v>0.22075900000000001</v>
      </c>
      <c r="BA101" s="38">
        <v>0.23488999999999999</v>
      </c>
      <c r="BB101" s="38">
        <v>0.24988299999999999</v>
      </c>
      <c r="BC101" s="38">
        <v>0.265907</v>
      </c>
      <c r="BD101" s="38">
        <v>0.283113</v>
      </c>
      <c r="BE101" s="38">
        <v>0.30155700000000002</v>
      </c>
      <c r="BF101" s="38">
        <v>0.321351</v>
      </c>
      <c r="BG101" s="38">
        <v>0.34263399999999999</v>
      </c>
      <c r="BH101" s="38">
        <v>0.365504</v>
      </c>
      <c r="BI101" s="38">
        <v>0.39008900000000002</v>
      </c>
      <c r="BJ101" s="38">
        <v>0.41646499999999997</v>
      </c>
      <c r="BK101" s="38">
        <v>0.44473299999999999</v>
      </c>
      <c r="BL101" s="38">
        <v>0.47488200000000003</v>
      </c>
      <c r="BM101" s="38">
        <v>0.50682499999999997</v>
      </c>
      <c r="BN101" s="38">
        <v>0.540385</v>
      </c>
      <c r="BO101" s="38">
        <v>0.57525000000000004</v>
      </c>
      <c r="BP101" s="38">
        <v>0.61102299999999998</v>
      </c>
      <c r="BQ101" s="38">
        <v>0.64702700000000002</v>
      </c>
      <c r="BR101" s="38">
        <v>0.68254899999999996</v>
      </c>
      <c r="BS101" s="38">
        <v>0.71677400000000002</v>
      </c>
      <c r="BT101" s="38">
        <v>0.74910200000000005</v>
      </c>
      <c r="BU101" s="38">
        <v>0.77893800000000002</v>
      </c>
      <c r="BV101" s="38">
        <v>0.80588899999999997</v>
      </c>
      <c r="BW101" s="38">
        <v>0.82980200000000004</v>
      </c>
      <c r="BX101" s="38">
        <v>0.85080900000000004</v>
      </c>
      <c r="BY101" s="38">
        <v>0.86933400000000005</v>
      </c>
      <c r="BZ101" s="38">
        <v>0.88542799999999999</v>
      </c>
      <c r="CA101" s="38">
        <v>0.89919199999999999</v>
      </c>
      <c r="CB101" s="38">
        <v>0.91032900000000005</v>
      </c>
      <c r="CC101" s="38">
        <v>0.91955500000000001</v>
      </c>
      <c r="CD101" s="38">
        <v>0.927566</v>
      </c>
      <c r="CE101" s="38">
        <v>0.93529300000000004</v>
      </c>
      <c r="CF101" s="38">
        <v>0.94256700000000004</v>
      </c>
      <c r="CG101" s="38">
        <v>0.94905200000000001</v>
      </c>
      <c r="CH101" s="38">
        <v>0.95576300000000003</v>
      </c>
      <c r="CI101" s="38">
        <v>0.96561399999999997</v>
      </c>
      <c r="CJ101" s="38">
        <v>0.98378600000000005</v>
      </c>
      <c r="CK101" s="38">
        <v>1.01413</v>
      </c>
      <c r="CL101" s="38">
        <v>1.05775</v>
      </c>
      <c r="CM101" s="38">
        <v>1.11103</v>
      </c>
      <c r="CN101" s="38">
        <v>1.1675500000000001</v>
      </c>
      <c r="CO101" s="38">
        <v>1.2214499999999999</v>
      </c>
      <c r="CP101" s="38">
        <v>1.2698499999999999</v>
      </c>
      <c r="CQ101" s="38">
        <v>1.31463</v>
      </c>
      <c r="CR101" s="38">
        <v>1.3597399999999999</v>
      </c>
      <c r="CS101" s="38">
        <v>1.4087000000000001</v>
      </c>
      <c r="CT101" s="38">
        <v>1.46245</v>
      </c>
      <c r="CU101" s="38">
        <v>1.5194700000000001</v>
      </c>
      <c r="CV101" s="38">
        <v>1.5787199999999999</v>
      </c>
      <c r="CW101" s="38">
        <v>1.6419999999999999</v>
      </c>
      <c r="CX101" s="38">
        <v>1.7158599999999999</v>
      </c>
      <c r="CY101" s="38">
        <v>1.8102</v>
      </c>
      <c r="CZ101" s="38">
        <v>1.9335599999999999</v>
      </c>
      <c r="DA101" s="38">
        <v>2.0869499999999999</v>
      </c>
      <c r="DB101" s="38">
        <v>2.2585099999999998</v>
      </c>
      <c r="DC101" s="38">
        <v>2.42686</v>
      </c>
      <c r="DD101" s="38">
        <v>2.5731000000000002</v>
      </c>
      <c r="DE101" s="38">
        <v>2.6962000000000002</v>
      </c>
      <c r="DF101" s="38">
        <v>2.8182900000000002</v>
      </c>
      <c r="DG101" s="38">
        <v>2.9702299999999999</v>
      </c>
      <c r="DH101" s="38">
        <v>3.1702499999999998</v>
      </c>
      <c r="DI101" s="38">
        <v>3.4032200000000001</v>
      </c>
      <c r="DJ101" s="38">
        <v>3.6196999999999999</v>
      </c>
      <c r="DK101" s="38">
        <v>3.7560500000000001</v>
      </c>
      <c r="DL101" s="38">
        <v>3.7583899999999999</v>
      </c>
      <c r="DM101" s="38">
        <v>3.6056699999999999</v>
      </c>
      <c r="DN101" s="38">
        <v>3.3074400000000002</v>
      </c>
      <c r="DO101" s="38">
        <v>2.8803800000000002</v>
      </c>
      <c r="DP101" s="38">
        <v>2.3480099999999999</v>
      </c>
      <c r="DQ101" s="38">
        <v>1.74318</v>
      </c>
      <c r="DR101" s="38">
        <v>1.11957</v>
      </c>
      <c r="DS101" s="38">
        <v>0.55700499999999997</v>
      </c>
      <c r="DT101" s="38">
        <v>0.18751699999999999</v>
      </c>
      <c r="DU101" s="38">
        <v>3.2085000000000002E-2</v>
      </c>
      <c r="DV101" s="38">
        <v>2.0699199999999998E-3</v>
      </c>
      <c r="DW101" s="38">
        <v>0</v>
      </c>
      <c r="DX101" s="38">
        <v>0</v>
      </c>
      <c r="DY101" s="38">
        <v>0</v>
      </c>
      <c r="DZ101" s="38">
        <v>0</v>
      </c>
      <c r="EA101" s="38">
        <v>0</v>
      </c>
      <c r="EB101" s="38">
        <v>0</v>
      </c>
      <c r="EC101" s="38">
        <v>0</v>
      </c>
      <c r="ED101" s="38">
        <v>0</v>
      </c>
      <c r="EE101" s="38">
        <v>0</v>
      </c>
      <c r="EF101" s="38">
        <v>0</v>
      </c>
      <c r="EG101" s="4">
        <v>0</v>
      </c>
    </row>
    <row r="102" spans="1:137" x14ac:dyDescent="0.2">
      <c r="A102" s="1" t="s">
        <v>82</v>
      </c>
      <c r="B102" s="1" t="s">
        <v>40</v>
      </c>
      <c r="C102" s="1" t="s">
        <v>86</v>
      </c>
      <c r="D102" s="1">
        <v>200</v>
      </c>
      <c r="E102" s="1">
        <v>13890</v>
      </c>
      <c r="F102" s="1">
        <v>13.89</v>
      </c>
      <c r="G102" s="1">
        <v>124.023</v>
      </c>
      <c r="H102" s="1">
        <v>6.0072697799999997</v>
      </c>
      <c r="I102" s="1">
        <v>30.747914999999999</v>
      </c>
      <c r="J102" s="1">
        <v>63.244802890000003</v>
      </c>
      <c r="L102" s="40"/>
      <c r="M102" s="38">
        <v>0</v>
      </c>
      <c r="N102" s="38">
        <v>0</v>
      </c>
      <c r="O102" s="38">
        <v>0</v>
      </c>
      <c r="P102" s="38">
        <v>0</v>
      </c>
      <c r="Q102" s="38">
        <v>0</v>
      </c>
      <c r="R102" s="38">
        <v>0</v>
      </c>
      <c r="S102" s="38">
        <v>0</v>
      </c>
      <c r="T102" s="38">
        <v>0</v>
      </c>
      <c r="U102" s="38">
        <v>2.9085E-4</v>
      </c>
      <c r="V102" s="38">
        <v>3.6057E-4</v>
      </c>
      <c r="W102" s="38">
        <v>5.4885999999999997E-4</v>
      </c>
      <c r="X102" s="38">
        <v>1.0377400000000001E-3</v>
      </c>
      <c r="Y102" s="38">
        <v>2.18104E-3</v>
      </c>
      <c r="Z102" s="38">
        <v>4.3083799999999997E-3</v>
      </c>
      <c r="AA102" s="38">
        <v>7.3652400000000003E-3</v>
      </c>
      <c r="AB102" s="38">
        <v>1.0661199999999999E-2</v>
      </c>
      <c r="AC102" s="38">
        <v>1.40987E-2</v>
      </c>
      <c r="AD102" s="38">
        <v>1.7888500000000002E-2</v>
      </c>
      <c r="AE102" s="38">
        <v>2.23842E-2</v>
      </c>
      <c r="AF102" s="38">
        <v>2.7232200000000002E-2</v>
      </c>
      <c r="AG102" s="38">
        <v>3.2226900000000003E-2</v>
      </c>
      <c r="AH102" s="38">
        <v>3.7488500000000001E-2</v>
      </c>
      <c r="AI102" s="38">
        <v>4.3417600000000001E-2</v>
      </c>
      <c r="AJ102" s="38">
        <v>4.9989600000000002E-2</v>
      </c>
      <c r="AK102" s="38">
        <v>5.7327000000000003E-2</v>
      </c>
      <c r="AL102" s="38">
        <v>6.5565399999999996E-2</v>
      </c>
      <c r="AM102" s="38">
        <v>7.53215E-2</v>
      </c>
      <c r="AN102" s="38">
        <v>8.66204E-2</v>
      </c>
      <c r="AO102" s="38">
        <v>9.8976400000000006E-2</v>
      </c>
      <c r="AP102" s="38">
        <v>0.111789</v>
      </c>
      <c r="AQ102" s="38">
        <v>0.124515</v>
      </c>
      <c r="AR102" s="38">
        <v>0.13730999999999999</v>
      </c>
      <c r="AS102" s="38">
        <v>0.150197</v>
      </c>
      <c r="AT102" s="38">
        <v>0.16356999999999999</v>
      </c>
      <c r="AU102" s="38">
        <v>0.177373</v>
      </c>
      <c r="AV102" s="38">
        <v>0.19158900000000001</v>
      </c>
      <c r="AW102" s="38">
        <v>0.20605499999999999</v>
      </c>
      <c r="AX102" s="38">
        <v>0.22069</v>
      </c>
      <c r="AY102" s="38">
        <v>0.23549400000000001</v>
      </c>
      <c r="AZ102" s="38">
        <v>0.25046000000000002</v>
      </c>
      <c r="BA102" s="38">
        <v>0.26562200000000002</v>
      </c>
      <c r="BB102" s="38">
        <v>0.28082499999999999</v>
      </c>
      <c r="BC102" s="38">
        <v>0.29616300000000001</v>
      </c>
      <c r="BD102" s="38">
        <v>0.31169400000000003</v>
      </c>
      <c r="BE102" s="38">
        <v>0.327685</v>
      </c>
      <c r="BF102" s="38">
        <v>0.34413100000000002</v>
      </c>
      <c r="BG102" s="38">
        <v>0.36122900000000002</v>
      </c>
      <c r="BH102" s="38">
        <v>0.37909399999999999</v>
      </c>
      <c r="BI102" s="38">
        <v>0.39808300000000002</v>
      </c>
      <c r="BJ102" s="38">
        <v>0.41841099999999998</v>
      </c>
      <c r="BK102" s="38">
        <v>0.440326</v>
      </c>
      <c r="BL102" s="38">
        <v>0.46392600000000001</v>
      </c>
      <c r="BM102" s="38">
        <v>0.489284</v>
      </c>
      <c r="BN102" s="38">
        <v>0.516459</v>
      </c>
      <c r="BO102" s="38">
        <v>0.54528500000000002</v>
      </c>
      <c r="BP102" s="38">
        <v>0.57538999999999996</v>
      </c>
      <c r="BQ102" s="38">
        <v>0.60595500000000002</v>
      </c>
      <c r="BR102" s="38">
        <v>0.63617299999999999</v>
      </c>
      <c r="BS102" s="38">
        <v>0.66511600000000004</v>
      </c>
      <c r="BT102" s="38">
        <v>0.69211500000000004</v>
      </c>
      <c r="BU102" s="38">
        <v>0.71639399999999998</v>
      </c>
      <c r="BV102" s="38">
        <v>0.73748800000000003</v>
      </c>
      <c r="BW102" s="38">
        <v>0.75535099999999999</v>
      </c>
      <c r="BX102" s="38">
        <v>0.77054400000000001</v>
      </c>
      <c r="BY102" s="38">
        <v>0.78398599999999996</v>
      </c>
      <c r="BZ102" s="38">
        <v>0.79606600000000005</v>
      </c>
      <c r="CA102" s="38">
        <v>0.80702700000000005</v>
      </c>
      <c r="CB102" s="38">
        <v>0.81663300000000005</v>
      </c>
      <c r="CC102" s="38">
        <v>0.82587100000000002</v>
      </c>
      <c r="CD102" s="38">
        <v>0.83546699999999996</v>
      </c>
      <c r="CE102" s="38">
        <v>0.84572400000000003</v>
      </c>
      <c r="CF102" s="38">
        <v>0.85460599999999998</v>
      </c>
      <c r="CG102" s="38">
        <v>0.85941900000000004</v>
      </c>
      <c r="CH102" s="38">
        <v>0.859711</v>
      </c>
      <c r="CI102" s="38">
        <v>0.85902299999999998</v>
      </c>
      <c r="CJ102" s="38">
        <v>0.865344</v>
      </c>
      <c r="CK102" s="38">
        <v>0.88573100000000005</v>
      </c>
      <c r="CL102" s="38">
        <v>0.92323999999999995</v>
      </c>
      <c r="CM102" s="38">
        <v>0.97357099999999996</v>
      </c>
      <c r="CN102" s="38">
        <v>1.0273000000000001</v>
      </c>
      <c r="CO102" s="38">
        <v>1.0748899999999999</v>
      </c>
      <c r="CP102" s="38">
        <v>1.1114599999999999</v>
      </c>
      <c r="CQ102" s="38">
        <v>1.1403000000000001</v>
      </c>
      <c r="CR102" s="38">
        <v>1.1700200000000001</v>
      </c>
      <c r="CS102" s="38">
        <v>1.2104200000000001</v>
      </c>
      <c r="CT102" s="38">
        <v>1.2680800000000001</v>
      </c>
      <c r="CU102" s="38">
        <v>1.34422</v>
      </c>
      <c r="CV102" s="38">
        <v>1.43666</v>
      </c>
      <c r="CW102" s="38">
        <v>1.54226</v>
      </c>
      <c r="CX102" s="38">
        <v>1.6603300000000001</v>
      </c>
      <c r="CY102" s="38">
        <v>1.7933600000000001</v>
      </c>
      <c r="CZ102" s="38">
        <v>1.94479</v>
      </c>
      <c r="DA102" s="38">
        <v>2.1151200000000001</v>
      </c>
      <c r="DB102" s="38">
        <v>2.29752</v>
      </c>
      <c r="DC102" s="38">
        <v>2.4779300000000002</v>
      </c>
      <c r="DD102" s="38">
        <v>2.6410900000000002</v>
      </c>
      <c r="DE102" s="38">
        <v>2.7799800000000001</v>
      </c>
      <c r="DF102" s="38">
        <v>2.9022600000000001</v>
      </c>
      <c r="DG102" s="38">
        <v>3.0260899999999999</v>
      </c>
      <c r="DH102" s="38">
        <v>3.1671499999999999</v>
      </c>
      <c r="DI102" s="38">
        <v>3.32376</v>
      </c>
      <c r="DJ102" s="38">
        <v>3.4698899999999999</v>
      </c>
      <c r="DK102" s="38">
        <v>3.5621100000000001</v>
      </c>
      <c r="DL102" s="38">
        <v>3.5573000000000001</v>
      </c>
      <c r="DM102" s="38">
        <v>3.4326699999999999</v>
      </c>
      <c r="DN102" s="38">
        <v>3.1961499999999998</v>
      </c>
      <c r="DO102" s="38">
        <v>2.87974</v>
      </c>
      <c r="DP102" s="38">
        <v>2.5230800000000002</v>
      </c>
      <c r="DQ102" s="38">
        <v>2.1567500000000002</v>
      </c>
      <c r="DR102" s="38">
        <v>1.78948</v>
      </c>
      <c r="DS102" s="38">
        <v>1.4163600000000001</v>
      </c>
      <c r="DT102" s="38">
        <v>1.0361199999999999</v>
      </c>
      <c r="DU102" s="38">
        <v>0.65891999999999995</v>
      </c>
      <c r="DV102" s="38">
        <v>0.32656099999999999</v>
      </c>
      <c r="DW102" s="38">
        <v>0.110613</v>
      </c>
      <c r="DX102" s="38">
        <v>1.9377100000000001E-2</v>
      </c>
      <c r="DY102" s="38">
        <v>1.3817899999999999E-3</v>
      </c>
      <c r="DZ102" s="38">
        <v>0</v>
      </c>
      <c r="EA102" s="38">
        <v>0</v>
      </c>
      <c r="EB102" s="38">
        <v>0</v>
      </c>
      <c r="EC102" s="38">
        <v>0</v>
      </c>
      <c r="ED102" s="38">
        <v>0</v>
      </c>
      <c r="EE102" s="38">
        <v>0</v>
      </c>
      <c r="EF102" s="38">
        <v>0</v>
      </c>
      <c r="EG102" s="4">
        <v>0</v>
      </c>
    </row>
    <row r="103" spans="1:137" x14ac:dyDescent="0.2">
      <c r="A103" s="1" t="s">
        <v>82</v>
      </c>
      <c r="B103" s="1" t="s">
        <v>40</v>
      </c>
      <c r="C103" s="1" t="s">
        <v>86</v>
      </c>
      <c r="D103" s="1">
        <v>205</v>
      </c>
      <c r="E103" s="1">
        <v>14448</v>
      </c>
      <c r="F103" s="1">
        <v>14.448</v>
      </c>
      <c r="L103" s="40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Y103" s="38"/>
      <c r="BZ103" s="38"/>
      <c r="CA103" s="38"/>
      <c r="CB103" s="38"/>
      <c r="CC103" s="38"/>
      <c r="CD103" s="38"/>
      <c r="CE103" s="38"/>
      <c r="CF103" s="38"/>
      <c r="CG103" s="38"/>
      <c r="CH103" s="38"/>
      <c r="CI103" s="38"/>
      <c r="CJ103" s="38"/>
      <c r="CK103" s="38"/>
      <c r="CL103" s="38"/>
      <c r="CM103" s="38"/>
      <c r="CN103" s="38"/>
      <c r="CO103" s="38"/>
      <c r="CP103" s="38"/>
      <c r="CQ103" s="38"/>
      <c r="CR103" s="38"/>
      <c r="CS103" s="38"/>
      <c r="CT103" s="38"/>
      <c r="CU103" s="38"/>
      <c r="CV103" s="38"/>
      <c r="CW103" s="38"/>
      <c r="CX103" s="38"/>
      <c r="CY103" s="38"/>
      <c r="CZ103" s="38"/>
      <c r="DA103" s="38"/>
      <c r="DB103" s="38"/>
      <c r="DC103" s="38"/>
      <c r="DD103" s="38"/>
      <c r="DE103" s="38"/>
      <c r="DF103" s="38"/>
      <c r="DG103" s="38"/>
      <c r="DH103" s="38"/>
      <c r="DI103" s="38"/>
      <c r="DJ103" s="38"/>
      <c r="DK103" s="38"/>
      <c r="DL103" s="38"/>
      <c r="DM103" s="38"/>
      <c r="DN103" s="38"/>
      <c r="DO103" s="38"/>
      <c r="DP103" s="38"/>
      <c r="DQ103" s="38"/>
      <c r="DR103" s="38"/>
      <c r="DS103" s="38"/>
      <c r="DT103" s="38"/>
      <c r="DU103" s="38"/>
      <c r="DV103" s="38"/>
      <c r="DW103" s="38"/>
      <c r="DX103" s="38"/>
      <c r="DY103" s="38"/>
      <c r="DZ103" s="38"/>
      <c r="EA103" s="38"/>
      <c r="EB103" s="38"/>
      <c r="EC103" s="38"/>
      <c r="ED103" s="38"/>
      <c r="EE103" s="38"/>
      <c r="EF103" s="38"/>
      <c r="EG103" s="4"/>
    </row>
    <row r="104" spans="1:137" x14ac:dyDescent="0.2">
      <c r="A104" s="1" t="s">
        <v>82</v>
      </c>
      <c r="B104" s="1" t="s">
        <v>40</v>
      </c>
      <c r="C104" s="1" t="s">
        <v>86</v>
      </c>
      <c r="D104" s="1">
        <v>210</v>
      </c>
      <c r="E104" s="1">
        <v>15018</v>
      </c>
      <c r="F104" s="1">
        <v>15.018000000000001</v>
      </c>
      <c r="G104" s="1">
        <v>109.88500000000001</v>
      </c>
      <c r="H104" s="1">
        <v>5.6925887910000004</v>
      </c>
      <c r="I104" s="1">
        <v>31.769559000000001</v>
      </c>
      <c r="J104" s="1">
        <v>62.537860969999997</v>
      </c>
      <c r="L104" s="40"/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3.3613700000000002E-4</v>
      </c>
      <c r="V104" s="4">
        <v>4.13127E-4</v>
      </c>
      <c r="W104" s="4">
        <v>6.1945700000000002E-4</v>
      </c>
      <c r="X104" s="4">
        <v>1.16103E-3</v>
      </c>
      <c r="Y104" s="4">
        <v>2.4455499999999999E-3</v>
      </c>
      <c r="Z104" s="4">
        <v>4.8395699999999996E-3</v>
      </c>
      <c r="AA104" s="4">
        <v>8.2224199999999994E-3</v>
      </c>
      <c r="AB104" s="4">
        <v>1.17491E-2</v>
      </c>
      <c r="AC104" s="4">
        <v>1.53232E-2</v>
      </c>
      <c r="AD104" s="4">
        <v>1.9192500000000001E-2</v>
      </c>
      <c r="AE104" s="4">
        <v>2.3687400000000001E-2</v>
      </c>
      <c r="AF104" s="4">
        <v>2.8417100000000001E-2</v>
      </c>
      <c r="AG104" s="4">
        <v>3.32029E-2</v>
      </c>
      <c r="AH104" s="4">
        <v>3.8217099999999997E-2</v>
      </c>
      <c r="AI104" s="4">
        <v>4.3721400000000001E-2</v>
      </c>
      <c r="AJ104" s="4">
        <v>4.97077E-2</v>
      </c>
      <c r="AK104" s="4">
        <v>5.6303199999999998E-2</v>
      </c>
      <c r="AL104" s="4">
        <v>6.3712000000000005E-2</v>
      </c>
      <c r="AM104" s="4">
        <v>7.2397000000000003E-2</v>
      </c>
      <c r="AN104" s="4">
        <v>8.2373600000000005E-2</v>
      </c>
      <c r="AO104" s="4">
        <v>9.32283E-2</v>
      </c>
      <c r="AP104" s="4">
        <v>0.104494</v>
      </c>
      <c r="AQ104" s="4">
        <v>0.115688</v>
      </c>
      <c r="AR104" s="4">
        <v>0.12696299999999999</v>
      </c>
      <c r="AS104" s="4">
        <v>0.13835700000000001</v>
      </c>
      <c r="AT104" s="4">
        <v>0.150282</v>
      </c>
      <c r="AU104" s="4">
        <v>0.16267599999999999</v>
      </c>
      <c r="AV104" s="4">
        <v>0.17555499999999999</v>
      </c>
      <c r="AW104" s="4">
        <v>0.18878200000000001</v>
      </c>
      <c r="AX104" s="4">
        <v>0.20238</v>
      </c>
      <c r="AY104" s="4">
        <v>0.216362</v>
      </c>
      <c r="AZ104" s="4">
        <v>0.23075499999999999</v>
      </c>
      <c r="BA104" s="4">
        <v>0.24560100000000001</v>
      </c>
      <c r="BB104" s="4">
        <v>0.26085599999999998</v>
      </c>
      <c r="BC104" s="4">
        <v>0.276644</v>
      </c>
      <c r="BD104" s="4">
        <v>0.293047</v>
      </c>
      <c r="BE104" s="4">
        <v>0.31030200000000002</v>
      </c>
      <c r="BF104" s="4">
        <v>0.32840200000000003</v>
      </c>
      <c r="BG104" s="4">
        <v>0.34749400000000003</v>
      </c>
      <c r="BH104" s="4">
        <v>0.36762</v>
      </c>
      <c r="BI104" s="4">
        <v>0.389071</v>
      </c>
      <c r="BJ104" s="4">
        <v>0.41198800000000002</v>
      </c>
      <c r="BK104" s="4">
        <v>0.436533</v>
      </c>
      <c r="BL104" s="4">
        <v>0.46268999999999999</v>
      </c>
      <c r="BM104" s="4">
        <v>0.49044199999999999</v>
      </c>
      <c r="BN104" s="4">
        <v>0.51979500000000001</v>
      </c>
      <c r="BO104" s="4">
        <v>0.55056899999999998</v>
      </c>
      <c r="BP104" s="4">
        <v>0.58240899999999995</v>
      </c>
      <c r="BQ104" s="4">
        <v>0.61451199999999995</v>
      </c>
      <c r="BR104" s="4">
        <v>0.64617999999999998</v>
      </c>
      <c r="BS104" s="4">
        <v>0.67661300000000002</v>
      </c>
      <c r="BT104" s="4">
        <v>0.705322</v>
      </c>
      <c r="BU104" s="4">
        <v>0.73160400000000003</v>
      </c>
      <c r="BV104" s="4">
        <v>0.75500199999999995</v>
      </c>
      <c r="BW104" s="4">
        <v>0.775451</v>
      </c>
      <c r="BX104" s="4">
        <v>0.79350500000000002</v>
      </c>
      <c r="BY104" s="4">
        <v>0.810087</v>
      </c>
      <c r="BZ104" s="4">
        <v>0.82542300000000002</v>
      </c>
      <c r="CA104" s="4">
        <v>0.83956699999999995</v>
      </c>
      <c r="CB104" s="4">
        <v>0.85196000000000005</v>
      </c>
      <c r="CC104" s="4">
        <v>0.86348400000000003</v>
      </c>
      <c r="CD104" s="4">
        <v>0.87449100000000002</v>
      </c>
      <c r="CE104" s="4">
        <v>0.88469200000000003</v>
      </c>
      <c r="CF104" s="4">
        <v>0.89104399999999995</v>
      </c>
      <c r="CG104" s="4">
        <v>0.89032500000000003</v>
      </c>
      <c r="CH104" s="4">
        <v>0.88288299999999997</v>
      </c>
      <c r="CI104" s="4">
        <v>0.87443300000000002</v>
      </c>
      <c r="CJ104" s="4">
        <v>0.87577899999999997</v>
      </c>
      <c r="CK104" s="4">
        <v>0.89564699999999997</v>
      </c>
      <c r="CL104" s="4">
        <v>0.93720199999999998</v>
      </c>
      <c r="CM104" s="4">
        <v>0.99432500000000001</v>
      </c>
      <c r="CN104" s="4">
        <v>1.05498</v>
      </c>
      <c r="CO104" s="4">
        <v>1.10771</v>
      </c>
      <c r="CP104" s="4">
        <v>1.14775</v>
      </c>
      <c r="CQ104" s="4">
        <v>1.18109</v>
      </c>
      <c r="CR104" s="4">
        <v>1.2201900000000001</v>
      </c>
      <c r="CS104" s="4">
        <v>1.27854</v>
      </c>
      <c r="CT104" s="4">
        <v>1.36514</v>
      </c>
      <c r="CU104" s="4">
        <v>1.4821899999999999</v>
      </c>
      <c r="CV104" s="4">
        <v>1.62775</v>
      </c>
      <c r="CW104" s="4">
        <v>1.7987</v>
      </c>
      <c r="CX104" s="4">
        <v>1.9944900000000001</v>
      </c>
      <c r="CY104" s="4">
        <v>2.2169599999999998</v>
      </c>
      <c r="CZ104" s="4">
        <v>2.4667300000000001</v>
      </c>
      <c r="DA104" s="4">
        <v>2.7383999999999999</v>
      </c>
      <c r="DB104" s="4">
        <v>3.0157600000000002</v>
      </c>
      <c r="DC104" s="4">
        <v>3.2710300000000001</v>
      </c>
      <c r="DD104" s="4">
        <v>3.4693399999999999</v>
      </c>
      <c r="DE104" s="4">
        <v>3.5787800000000001</v>
      </c>
      <c r="DF104" s="4">
        <v>3.58311</v>
      </c>
      <c r="DG104" s="4">
        <v>3.49024</v>
      </c>
      <c r="DH104" s="4">
        <v>3.3307699999999998</v>
      </c>
      <c r="DI104" s="4">
        <v>3.1462300000000001</v>
      </c>
      <c r="DJ104" s="4">
        <v>2.9713400000000001</v>
      </c>
      <c r="DK104" s="4">
        <v>2.8202099999999999</v>
      </c>
      <c r="DL104" s="4">
        <v>2.68309</v>
      </c>
      <c r="DM104" s="4">
        <v>2.5332599999999998</v>
      </c>
      <c r="DN104" s="4">
        <v>2.3433700000000002</v>
      </c>
      <c r="DO104" s="4">
        <v>2.1020500000000002</v>
      </c>
      <c r="DP104" s="4">
        <v>1.8199399999999999</v>
      </c>
      <c r="DQ104" s="4">
        <v>1.5257400000000001</v>
      </c>
      <c r="DR104" s="4">
        <v>1.24763</v>
      </c>
      <c r="DS104" s="4">
        <v>0.99410699999999996</v>
      </c>
      <c r="DT104" s="4">
        <v>0.76083100000000004</v>
      </c>
      <c r="DU104" s="4">
        <v>0.535497</v>
      </c>
      <c r="DV104" s="4">
        <v>0.308701</v>
      </c>
      <c r="DW104" s="4">
        <v>0.12943499999999999</v>
      </c>
      <c r="DX104" s="4">
        <v>3.0643900000000002E-2</v>
      </c>
      <c r="DY104" s="4">
        <v>3.6003799999999998E-3</v>
      </c>
      <c r="DZ104" s="4">
        <v>1.2568900000000001E-4</v>
      </c>
      <c r="EA104" s="4">
        <v>0</v>
      </c>
      <c r="EB104" s="4">
        <v>0</v>
      </c>
      <c r="EC104" s="4">
        <v>0</v>
      </c>
      <c r="ED104" s="4">
        <v>0</v>
      </c>
      <c r="EE104" s="4">
        <v>0</v>
      </c>
      <c r="EF104" s="4">
        <v>0</v>
      </c>
      <c r="EG104" s="4">
        <v>0</v>
      </c>
    </row>
    <row r="105" spans="1:137" x14ac:dyDescent="0.2">
      <c r="A105" s="1" t="s">
        <v>82</v>
      </c>
      <c r="B105" s="1" t="s">
        <v>40</v>
      </c>
      <c r="C105" s="1" t="s">
        <v>86</v>
      </c>
      <c r="D105" s="1">
        <v>215</v>
      </c>
      <c r="E105" s="1">
        <v>15569</v>
      </c>
      <c r="F105" s="1">
        <v>15.569000000000001</v>
      </c>
      <c r="G105" s="1">
        <v>111.051</v>
      </c>
      <c r="H105" s="1">
        <v>5.1375532379999997</v>
      </c>
      <c r="I105" s="1">
        <v>32.199807</v>
      </c>
      <c r="J105" s="1">
        <v>62.662633380000003</v>
      </c>
      <c r="L105" s="40"/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2.16159E-4</v>
      </c>
      <c r="V105" s="4">
        <v>2.7793499999999999E-4</v>
      </c>
      <c r="W105" s="4">
        <v>4.39548E-4</v>
      </c>
      <c r="X105" s="4">
        <v>8.5465599999999997E-4</v>
      </c>
      <c r="Y105" s="4">
        <v>1.78319E-3</v>
      </c>
      <c r="Z105" s="4">
        <v>3.4450100000000001E-3</v>
      </c>
      <c r="AA105" s="4">
        <v>5.73727E-3</v>
      </c>
      <c r="AB105" s="4">
        <v>8.2253699999999992E-3</v>
      </c>
      <c r="AC105" s="4">
        <v>1.08638E-2</v>
      </c>
      <c r="AD105" s="4">
        <v>1.38449E-2</v>
      </c>
      <c r="AE105" s="4">
        <v>1.7369699999999998E-2</v>
      </c>
      <c r="AF105" s="4">
        <v>2.1186300000000002E-2</v>
      </c>
      <c r="AG105" s="4">
        <v>2.51457E-2</v>
      </c>
      <c r="AH105" s="4">
        <v>2.9374600000000001E-2</v>
      </c>
      <c r="AI105" s="4">
        <v>3.41867E-2</v>
      </c>
      <c r="AJ105" s="4">
        <v>3.9573299999999999E-2</v>
      </c>
      <c r="AK105" s="4">
        <v>4.5571300000000002E-2</v>
      </c>
      <c r="AL105" s="4">
        <v>5.23104E-2</v>
      </c>
      <c r="AM105" s="4">
        <v>6.0246500000000001E-2</v>
      </c>
      <c r="AN105" s="4">
        <v>6.94158E-2</v>
      </c>
      <c r="AO105" s="4">
        <v>7.9423900000000006E-2</v>
      </c>
      <c r="AP105" s="4">
        <v>8.9879200000000006E-2</v>
      </c>
      <c r="AQ105" s="4">
        <v>0.10041</v>
      </c>
      <c r="AR105" s="4">
        <v>0.111122</v>
      </c>
      <c r="AS105" s="4">
        <v>0.121986</v>
      </c>
      <c r="AT105" s="4">
        <v>0.133296</v>
      </c>
      <c r="AU105" s="4">
        <v>0.145062</v>
      </c>
      <c r="AV105" s="4">
        <v>0.15729799999999999</v>
      </c>
      <c r="AW105" s="4">
        <v>0.169876</v>
      </c>
      <c r="AX105" s="4">
        <v>0.18273200000000001</v>
      </c>
      <c r="AY105" s="4">
        <v>0.19594300000000001</v>
      </c>
      <c r="AZ105" s="4">
        <v>0.209588</v>
      </c>
      <c r="BA105" s="4">
        <v>0.22373899999999999</v>
      </c>
      <c r="BB105" s="4">
        <v>0.23829800000000001</v>
      </c>
      <c r="BC105" s="4">
        <v>0.253438</v>
      </c>
      <c r="BD105" s="4">
        <v>0.26935900000000002</v>
      </c>
      <c r="BE105" s="4">
        <v>0.28637000000000001</v>
      </c>
      <c r="BF105" s="4">
        <v>0.30443799999999999</v>
      </c>
      <c r="BG105" s="4">
        <v>0.32369999999999999</v>
      </c>
      <c r="BH105" s="4">
        <v>0.344281</v>
      </c>
      <c r="BI105" s="4">
        <v>0.36656300000000003</v>
      </c>
      <c r="BJ105" s="4">
        <v>0.390683</v>
      </c>
      <c r="BK105" s="4">
        <v>0.41674299999999997</v>
      </c>
      <c r="BL105" s="4">
        <v>0.44469199999999998</v>
      </c>
      <c r="BM105" s="4">
        <v>0.47458699999999998</v>
      </c>
      <c r="BN105" s="4">
        <v>0.50645700000000005</v>
      </c>
      <c r="BO105" s="4">
        <v>0.54003699999999999</v>
      </c>
      <c r="BP105" s="4">
        <v>0.57475500000000002</v>
      </c>
      <c r="BQ105" s="4">
        <v>0.60966600000000004</v>
      </c>
      <c r="BR105" s="4">
        <v>0.64399300000000004</v>
      </c>
      <c r="BS105" s="4">
        <v>0.67681500000000006</v>
      </c>
      <c r="BT105" s="4">
        <v>0.70736100000000002</v>
      </c>
      <c r="BU105" s="4">
        <v>0.73460099999999995</v>
      </c>
      <c r="BV105" s="4">
        <v>0.75804800000000006</v>
      </c>
      <c r="BW105" s="4">
        <v>0.77788400000000002</v>
      </c>
      <c r="BX105" s="4">
        <v>0.79503999999999997</v>
      </c>
      <c r="BY105" s="4">
        <v>0.81052999999999997</v>
      </c>
      <c r="BZ105" s="4">
        <v>0.82455900000000004</v>
      </c>
      <c r="CA105" s="4">
        <v>0.83736500000000003</v>
      </c>
      <c r="CB105" s="4">
        <v>0.84902599999999995</v>
      </c>
      <c r="CC105" s="4">
        <v>0.86122500000000002</v>
      </c>
      <c r="CD105" s="4">
        <v>0.874475</v>
      </c>
      <c r="CE105" s="4">
        <v>0.88788900000000004</v>
      </c>
      <c r="CF105" s="4">
        <v>0.89760499999999999</v>
      </c>
      <c r="CG105" s="4">
        <v>0.90024300000000002</v>
      </c>
      <c r="CH105" s="4">
        <v>0.89687499999999998</v>
      </c>
      <c r="CI105" s="4">
        <v>0.89379900000000001</v>
      </c>
      <c r="CJ105" s="4">
        <v>0.90129800000000004</v>
      </c>
      <c r="CK105" s="4">
        <v>0.92615999999999998</v>
      </c>
      <c r="CL105" s="4">
        <v>0.96903899999999998</v>
      </c>
      <c r="CM105" s="4">
        <v>1.02264</v>
      </c>
      <c r="CN105" s="4">
        <v>1.0764499999999999</v>
      </c>
      <c r="CO105" s="4">
        <v>1.12351</v>
      </c>
      <c r="CP105" s="4">
        <v>1.1643600000000001</v>
      </c>
      <c r="CQ105" s="4">
        <v>1.2080200000000001</v>
      </c>
      <c r="CR105" s="4">
        <v>1.2654700000000001</v>
      </c>
      <c r="CS105" s="4">
        <v>1.3441700000000001</v>
      </c>
      <c r="CT105" s="4">
        <v>1.4443299999999999</v>
      </c>
      <c r="CU105" s="4">
        <v>1.56009</v>
      </c>
      <c r="CV105" s="4">
        <v>1.6856500000000001</v>
      </c>
      <c r="CW105" s="4">
        <v>1.82056</v>
      </c>
      <c r="CX105" s="4">
        <v>1.9730700000000001</v>
      </c>
      <c r="CY105" s="4">
        <v>2.1564100000000002</v>
      </c>
      <c r="CZ105" s="4">
        <v>2.3787099999999999</v>
      </c>
      <c r="DA105" s="4">
        <v>2.6312500000000001</v>
      </c>
      <c r="DB105" s="4">
        <v>2.88062</v>
      </c>
      <c r="DC105" s="4">
        <v>3.0786500000000001</v>
      </c>
      <c r="DD105" s="4">
        <v>3.1907399999999999</v>
      </c>
      <c r="DE105" s="4">
        <v>3.2233100000000001</v>
      </c>
      <c r="DF105" s="4">
        <v>3.2273200000000002</v>
      </c>
      <c r="DG105" s="4">
        <v>3.2648799999999998</v>
      </c>
      <c r="DH105" s="4">
        <v>3.3643200000000002</v>
      </c>
      <c r="DI105" s="4">
        <v>3.4960900000000001</v>
      </c>
      <c r="DJ105" s="4">
        <v>3.5785100000000001</v>
      </c>
      <c r="DK105" s="4">
        <v>3.52637</v>
      </c>
      <c r="DL105" s="4">
        <v>3.3086700000000002</v>
      </c>
      <c r="DM105" s="4">
        <v>2.96536</v>
      </c>
      <c r="DN105" s="4">
        <v>2.5826699999999998</v>
      </c>
      <c r="DO105" s="4">
        <v>2.2301500000000001</v>
      </c>
      <c r="DP105" s="4">
        <v>1.9142399999999999</v>
      </c>
      <c r="DQ105" s="4">
        <v>1.5986199999999999</v>
      </c>
      <c r="DR105" s="4">
        <v>1.2334700000000001</v>
      </c>
      <c r="DS105" s="4">
        <v>0.80777100000000002</v>
      </c>
      <c r="DT105" s="4">
        <v>0.39818700000000001</v>
      </c>
      <c r="DU105" s="4">
        <v>0.12588099999999999</v>
      </c>
      <c r="DV105" s="4">
        <v>2.0065300000000001E-2</v>
      </c>
      <c r="DW105" s="4">
        <v>1.0890800000000001E-3</v>
      </c>
      <c r="DX105" s="4">
        <v>0</v>
      </c>
      <c r="DY105" s="4">
        <v>0</v>
      </c>
      <c r="DZ105" s="4">
        <v>0</v>
      </c>
      <c r="EA105" s="4">
        <v>0</v>
      </c>
      <c r="EB105" s="4">
        <v>0</v>
      </c>
      <c r="EC105" s="4">
        <v>0</v>
      </c>
      <c r="ED105" s="4">
        <v>0</v>
      </c>
      <c r="EE105" s="4">
        <v>0</v>
      </c>
      <c r="EF105" s="4">
        <v>0</v>
      </c>
      <c r="EG105" s="4">
        <v>0</v>
      </c>
    </row>
    <row r="106" spans="1:137" x14ac:dyDescent="0.2">
      <c r="A106" s="1" t="s">
        <v>82</v>
      </c>
      <c r="B106" s="1" t="s">
        <v>40</v>
      </c>
      <c r="C106" s="1" t="s">
        <v>86</v>
      </c>
      <c r="D106" s="1">
        <v>220</v>
      </c>
      <c r="E106" s="1">
        <v>16111</v>
      </c>
      <c r="F106" s="1">
        <v>16.111000000000001</v>
      </c>
      <c r="G106" s="1">
        <v>58.160899999999998</v>
      </c>
      <c r="H106" s="1">
        <v>6.7063107500000001</v>
      </c>
      <c r="I106" s="1">
        <v>45.146090000000001</v>
      </c>
      <c r="J106" s="1">
        <v>48.14761592</v>
      </c>
      <c r="L106" s="40"/>
      <c r="M106" s="38">
        <v>0</v>
      </c>
      <c r="N106" s="38">
        <v>0</v>
      </c>
      <c r="O106" s="38">
        <v>0</v>
      </c>
      <c r="P106" s="38">
        <v>0</v>
      </c>
      <c r="Q106" s="38">
        <v>0</v>
      </c>
      <c r="R106" s="38">
        <v>0</v>
      </c>
      <c r="S106" s="38">
        <v>0</v>
      </c>
      <c r="T106" s="38">
        <v>0</v>
      </c>
      <c r="U106" s="39">
        <v>6.2000000000000003E-5</v>
      </c>
      <c r="V106" s="39">
        <v>8.6199999999999995E-5</v>
      </c>
      <c r="W106" s="38">
        <v>1.5194000000000001E-4</v>
      </c>
      <c r="X106" s="38">
        <v>3.1578999999999998E-4</v>
      </c>
      <c r="Y106" s="38">
        <v>6.4908000000000001E-4</v>
      </c>
      <c r="Z106" s="38">
        <v>1.22809E-3</v>
      </c>
      <c r="AA106" s="38">
        <v>2.08939E-3</v>
      </c>
      <c r="AB106" s="38">
        <v>3.2751400000000002E-3</v>
      </c>
      <c r="AC106" s="38">
        <v>4.90829E-3</v>
      </c>
      <c r="AD106" s="38">
        <v>7.1582299999999998E-3</v>
      </c>
      <c r="AE106" s="38">
        <v>1.01152E-2</v>
      </c>
      <c r="AF106" s="38">
        <v>1.3735900000000001E-2</v>
      </c>
      <c r="AG106" s="38">
        <v>1.7925300000000002E-2</v>
      </c>
      <c r="AH106" s="38">
        <v>2.27569E-2</v>
      </c>
      <c r="AI106" s="38">
        <v>2.8540599999999999E-2</v>
      </c>
      <c r="AJ106" s="38">
        <v>3.5394399999999999E-2</v>
      </c>
      <c r="AK106" s="38">
        <v>4.33961E-2</v>
      </c>
      <c r="AL106" s="38">
        <v>5.2701400000000002E-2</v>
      </c>
      <c r="AM106" s="38">
        <v>6.3820299999999996E-2</v>
      </c>
      <c r="AN106" s="38">
        <v>7.6887800000000006E-2</v>
      </c>
      <c r="AO106" s="38">
        <v>9.1462699999999994E-2</v>
      </c>
      <c r="AP106" s="38">
        <v>0.106931</v>
      </c>
      <c r="AQ106" s="38">
        <v>0.122762</v>
      </c>
      <c r="AR106" s="38">
        <v>0.13903299999999999</v>
      </c>
      <c r="AS106" s="38">
        <v>0.15578700000000001</v>
      </c>
      <c r="AT106" s="38">
        <v>0.173212</v>
      </c>
      <c r="AU106" s="38">
        <v>0.19126000000000001</v>
      </c>
      <c r="AV106" s="38">
        <v>0.20987500000000001</v>
      </c>
      <c r="AW106" s="38">
        <v>0.228959</v>
      </c>
      <c r="AX106" s="38">
        <v>0.24831800000000001</v>
      </c>
      <c r="AY106" s="38">
        <v>0.26793299999999998</v>
      </c>
      <c r="AZ106" s="38">
        <v>0.28780499999999998</v>
      </c>
      <c r="BA106" s="38">
        <v>0.30803399999999997</v>
      </c>
      <c r="BB106" s="38">
        <v>0.32850600000000002</v>
      </c>
      <c r="BC106" s="38">
        <v>0.34935100000000002</v>
      </c>
      <c r="BD106" s="38">
        <v>0.37075000000000002</v>
      </c>
      <c r="BE106" s="38">
        <v>0.39309899999999998</v>
      </c>
      <c r="BF106" s="38">
        <v>0.41652299999999998</v>
      </c>
      <c r="BG106" s="38">
        <v>0.44128699999999998</v>
      </c>
      <c r="BH106" s="38">
        <v>0.46760099999999999</v>
      </c>
      <c r="BI106" s="38">
        <v>0.49595299999999998</v>
      </c>
      <c r="BJ106" s="38">
        <v>0.526671</v>
      </c>
      <c r="BK106" s="38">
        <v>0.56004799999999999</v>
      </c>
      <c r="BL106" s="38">
        <v>0.59616400000000003</v>
      </c>
      <c r="BM106" s="38">
        <v>0.63507899999999995</v>
      </c>
      <c r="BN106" s="38">
        <v>0.67681800000000003</v>
      </c>
      <c r="BO106" s="38">
        <v>0.72109599999999996</v>
      </c>
      <c r="BP106" s="38">
        <v>0.76730299999999996</v>
      </c>
      <c r="BQ106" s="38">
        <v>0.81428</v>
      </c>
      <c r="BR106" s="38">
        <v>0.86090500000000003</v>
      </c>
      <c r="BS106" s="38">
        <v>0.90590599999999999</v>
      </c>
      <c r="BT106" s="38">
        <v>0.94830199999999998</v>
      </c>
      <c r="BU106" s="38">
        <v>0.98697900000000005</v>
      </c>
      <c r="BV106" s="38">
        <v>1.02132</v>
      </c>
      <c r="BW106" s="38">
        <v>1.05138</v>
      </c>
      <c r="BX106" s="38">
        <v>1.07809</v>
      </c>
      <c r="BY106" s="38">
        <v>1.10284</v>
      </c>
      <c r="BZ106" s="38">
        <v>1.1263799999999999</v>
      </c>
      <c r="CA106" s="38">
        <v>1.14937</v>
      </c>
      <c r="CB106" s="38">
        <v>1.17211</v>
      </c>
      <c r="CC106" s="38">
        <v>1.19651</v>
      </c>
      <c r="CD106" s="38">
        <v>1.2238100000000001</v>
      </c>
      <c r="CE106" s="38">
        <v>1.2541800000000001</v>
      </c>
      <c r="CF106" s="38">
        <v>1.28403</v>
      </c>
      <c r="CG106" s="38">
        <v>1.3085</v>
      </c>
      <c r="CH106" s="38">
        <v>1.3254600000000001</v>
      </c>
      <c r="CI106" s="38">
        <v>1.3384199999999999</v>
      </c>
      <c r="CJ106" s="38">
        <v>1.35741</v>
      </c>
      <c r="CK106" s="38">
        <v>1.3920600000000001</v>
      </c>
      <c r="CL106" s="38">
        <v>1.4474100000000001</v>
      </c>
      <c r="CM106" s="38">
        <v>1.5190999999999999</v>
      </c>
      <c r="CN106" s="38">
        <v>1.5959000000000001</v>
      </c>
      <c r="CO106" s="38">
        <v>1.66584</v>
      </c>
      <c r="CP106" s="38">
        <v>1.7220500000000001</v>
      </c>
      <c r="CQ106" s="38">
        <v>1.7670699999999999</v>
      </c>
      <c r="CR106" s="38">
        <v>1.8091900000000001</v>
      </c>
      <c r="CS106" s="38">
        <v>1.8575600000000001</v>
      </c>
      <c r="CT106" s="38">
        <v>1.9175899999999999</v>
      </c>
      <c r="CU106" s="38">
        <v>1.98963</v>
      </c>
      <c r="CV106" s="38">
        <v>2.0726499999999999</v>
      </c>
      <c r="CW106" s="38">
        <v>2.16736</v>
      </c>
      <c r="CX106" s="38">
        <v>2.27854</v>
      </c>
      <c r="CY106" s="38">
        <v>2.41269</v>
      </c>
      <c r="CZ106" s="38">
        <v>2.5711400000000002</v>
      </c>
      <c r="DA106" s="38">
        <v>2.7421500000000001</v>
      </c>
      <c r="DB106" s="38">
        <v>2.89608</v>
      </c>
      <c r="DC106" s="38">
        <v>2.9923199999999999</v>
      </c>
      <c r="DD106" s="38">
        <v>2.9981800000000001</v>
      </c>
      <c r="DE106" s="38">
        <v>2.9105300000000001</v>
      </c>
      <c r="DF106" s="38">
        <v>2.7620499999999999</v>
      </c>
      <c r="DG106" s="38">
        <v>2.6025900000000002</v>
      </c>
      <c r="DH106" s="38">
        <v>2.4688300000000001</v>
      </c>
      <c r="DI106" s="38">
        <v>2.3619300000000001</v>
      </c>
      <c r="DJ106" s="38">
        <v>2.2483599999999999</v>
      </c>
      <c r="DK106" s="38">
        <v>2.08413</v>
      </c>
      <c r="DL106" s="38">
        <v>1.84484</v>
      </c>
      <c r="DM106" s="38">
        <v>1.54661</v>
      </c>
      <c r="DN106" s="38">
        <v>1.2363</v>
      </c>
      <c r="DO106" s="38">
        <v>0.958426</v>
      </c>
      <c r="DP106" s="38">
        <v>0.73155199999999998</v>
      </c>
      <c r="DQ106" s="38">
        <v>0.54559800000000003</v>
      </c>
      <c r="DR106" s="38">
        <v>0.37440200000000001</v>
      </c>
      <c r="DS106" s="38">
        <v>0.21632999999999999</v>
      </c>
      <c r="DT106" s="38">
        <v>9.2658199999999996E-2</v>
      </c>
      <c r="DU106" s="38">
        <v>2.6864300000000001E-2</v>
      </c>
      <c r="DV106" s="38">
        <v>4.1966499999999997E-3</v>
      </c>
      <c r="DW106" s="38">
        <v>3.0876999999999999E-4</v>
      </c>
      <c r="DX106" s="38">
        <v>0</v>
      </c>
      <c r="DY106" s="38">
        <v>0</v>
      </c>
      <c r="DZ106" s="38">
        <v>0</v>
      </c>
      <c r="EA106" s="38">
        <v>0</v>
      </c>
      <c r="EB106" s="38">
        <v>0</v>
      </c>
      <c r="EC106" s="38">
        <v>0</v>
      </c>
      <c r="ED106" s="38">
        <v>0</v>
      </c>
      <c r="EE106" s="38">
        <v>0</v>
      </c>
      <c r="EF106" s="38">
        <v>0</v>
      </c>
      <c r="EG106" s="4">
        <v>0</v>
      </c>
    </row>
    <row r="107" spans="1:137" x14ac:dyDescent="0.2">
      <c r="A107" s="1" t="s">
        <v>82</v>
      </c>
      <c r="B107" s="1" t="s">
        <v>40</v>
      </c>
      <c r="C107" s="1" t="s">
        <v>86</v>
      </c>
      <c r="D107" s="1">
        <v>225</v>
      </c>
      <c r="E107" s="1">
        <v>16658</v>
      </c>
      <c r="F107" s="1">
        <v>16.658000000000001</v>
      </c>
      <c r="G107" s="1">
        <v>49.923900000000003</v>
      </c>
      <c r="H107" s="1">
        <v>6.5533403400000001</v>
      </c>
      <c r="I107" s="1">
        <v>49.540280000000003</v>
      </c>
      <c r="J107" s="1">
        <v>43.906381109999998</v>
      </c>
      <c r="L107" s="40"/>
      <c r="M107" s="38">
        <v>0</v>
      </c>
      <c r="N107" s="38">
        <v>0</v>
      </c>
      <c r="O107" s="38">
        <v>0</v>
      </c>
      <c r="P107" s="38">
        <v>0</v>
      </c>
      <c r="Q107" s="38">
        <v>0</v>
      </c>
      <c r="R107" s="38">
        <v>0</v>
      </c>
      <c r="S107" s="38">
        <v>0</v>
      </c>
      <c r="T107" s="38">
        <v>0</v>
      </c>
      <c r="U107" s="38">
        <v>6.1200999999999996E-4</v>
      </c>
      <c r="V107" s="38">
        <v>7.5591000000000005E-4</v>
      </c>
      <c r="W107" s="38">
        <v>1.1305E-3</v>
      </c>
      <c r="X107" s="38">
        <v>2.1339800000000002E-3</v>
      </c>
      <c r="Y107" s="38">
        <v>4.4990400000000002E-3</v>
      </c>
      <c r="Z107" s="38">
        <v>8.7881000000000001E-3</v>
      </c>
      <c r="AA107" s="38">
        <v>1.44525E-2</v>
      </c>
      <c r="AB107" s="38">
        <v>1.9983299999999999E-2</v>
      </c>
      <c r="AC107" s="38">
        <v>2.5328300000000002E-2</v>
      </c>
      <c r="AD107" s="38">
        <v>3.0982699999999998E-2</v>
      </c>
      <c r="AE107" s="38">
        <v>3.7180999999999999E-2</v>
      </c>
      <c r="AF107" s="38">
        <v>4.33307E-2</v>
      </c>
      <c r="AG107" s="38">
        <v>4.9337699999999998E-2</v>
      </c>
      <c r="AH107" s="38">
        <v>5.5579999999999997E-2</v>
      </c>
      <c r="AI107" s="38">
        <v>6.1911800000000003E-2</v>
      </c>
      <c r="AJ107" s="38">
        <v>6.84202E-2</v>
      </c>
      <c r="AK107" s="38">
        <v>7.5290200000000002E-2</v>
      </c>
      <c r="AL107" s="38">
        <v>8.30341E-2</v>
      </c>
      <c r="AM107" s="38">
        <v>9.1716300000000001E-2</v>
      </c>
      <c r="AN107" s="38">
        <v>0.101325</v>
      </c>
      <c r="AO107" s="38">
        <v>0.111566</v>
      </c>
      <c r="AP107" s="38">
        <v>0.12221700000000001</v>
      </c>
      <c r="AQ107" s="38">
        <v>0.13281899999999999</v>
      </c>
      <c r="AR107" s="38">
        <v>0.14346100000000001</v>
      </c>
      <c r="AS107" s="38">
        <v>0.15432000000000001</v>
      </c>
      <c r="AT107" s="38">
        <v>0.165933</v>
      </c>
      <c r="AU107" s="38">
        <v>0.17821200000000001</v>
      </c>
      <c r="AV107" s="38">
        <v>0.191104</v>
      </c>
      <c r="AW107" s="38">
        <v>0.204515</v>
      </c>
      <c r="AX107" s="38">
        <v>0.21879899999999999</v>
      </c>
      <c r="AY107" s="38">
        <v>0.233982</v>
      </c>
      <c r="AZ107" s="38">
        <v>0.25006499999999998</v>
      </c>
      <c r="BA107" s="38">
        <v>0.26698</v>
      </c>
      <c r="BB107" s="38">
        <v>0.285049</v>
      </c>
      <c r="BC107" s="38">
        <v>0.30448500000000001</v>
      </c>
      <c r="BD107" s="38">
        <v>0.32544099999999998</v>
      </c>
      <c r="BE107" s="38">
        <v>0.34793200000000002</v>
      </c>
      <c r="BF107" s="38">
        <v>0.37209599999999998</v>
      </c>
      <c r="BG107" s="38">
        <v>0.39809299999999997</v>
      </c>
      <c r="BH107" s="38">
        <v>0.42605500000000002</v>
      </c>
      <c r="BI107" s="38">
        <v>0.456096</v>
      </c>
      <c r="BJ107" s="38">
        <v>0.48832700000000001</v>
      </c>
      <c r="BK107" s="38">
        <v>0.52291100000000001</v>
      </c>
      <c r="BL107" s="38">
        <v>0.55994600000000005</v>
      </c>
      <c r="BM107" s="38">
        <v>0.59940499999999997</v>
      </c>
      <c r="BN107" s="38">
        <v>0.64119199999999998</v>
      </c>
      <c r="BO107" s="38">
        <v>0.68509200000000003</v>
      </c>
      <c r="BP107" s="38">
        <v>0.73089199999999999</v>
      </c>
      <c r="BQ107" s="38">
        <v>0.77806500000000001</v>
      </c>
      <c r="BR107" s="38">
        <v>0.82601599999999997</v>
      </c>
      <c r="BS107" s="38">
        <v>0.87400500000000003</v>
      </c>
      <c r="BT107" s="38">
        <v>0.92151499999999997</v>
      </c>
      <c r="BU107" s="38">
        <v>0.96805099999999999</v>
      </c>
      <c r="BV107" s="38">
        <v>1.01319</v>
      </c>
      <c r="BW107" s="38">
        <v>1.0566599999999999</v>
      </c>
      <c r="BX107" s="38">
        <v>1.0983499999999999</v>
      </c>
      <c r="BY107" s="38">
        <v>1.1386000000000001</v>
      </c>
      <c r="BZ107" s="38">
        <v>1.17736</v>
      </c>
      <c r="CA107" s="38">
        <v>1.21468</v>
      </c>
      <c r="CB107" s="38">
        <v>1.2499800000000001</v>
      </c>
      <c r="CC107" s="38">
        <v>1.2836000000000001</v>
      </c>
      <c r="CD107" s="38">
        <v>1.31593</v>
      </c>
      <c r="CE107" s="38">
        <v>1.3479099999999999</v>
      </c>
      <c r="CF107" s="38">
        <v>1.37964</v>
      </c>
      <c r="CG107" s="38">
        <v>1.41123</v>
      </c>
      <c r="CH107" s="38">
        <v>1.44424</v>
      </c>
      <c r="CI107" s="38">
        <v>1.4821299999999999</v>
      </c>
      <c r="CJ107" s="38">
        <v>1.53087</v>
      </c>
      <c r="CK107" s="38">
        <v>1.5949199999999999</v>
      </c>
      <c r="CL107" s="38">
        <v>1.6755899999999999</v>
      </c>
      <c r="CM107" s="38">
        <v>1.7685500000000001</v>
      </c>
      <c r="CN107" s="38">
        <v>1.8658300000000001</v>
      </c>
      <c r="CO107" s="38">
        <v>1.9596</v>
      </c>
      <c r="CP107" s="38">
        <v>2.04528</v>
      </c>
      <c r="CQ107" s="38">
        <v>2.1237699999999999</v>
      </c>
      <c r="CR107" s="38">
        <v>2.1987899999999998</v>
      </c>
      <c r="CS107" s="38">
        <v>2.2742800000000001</v>
      </c>
      <c r="CT107" s="38">
        <v>2.3518400000000002</v>
      </c>
      <c r="CU107" s="38">
        <v>2.4303699999999999</v>
      </c>
      <c r="CV107" s="38">
        <v>2.50807</v>
      </c>
      <c r="CW107" s="38">
        <v>2.5838299999999998</v>
      </c>
      <c r="CX107" s="38">
        <v>2.6587100000000001</v>
      </c>
      <c r="CY107" s="38">
        <v>2.7349700000000001</v>
      </c>
      <c r="CZ107" s="38">
        <v>2.8121700000000001</v>
      </c>
      <c r="DA107" s="38">
        <v>2.88137</v>
      </c>
      <c r="DB107" s="38">
        <v>2.92069</v>
      </c>
      <c r="DC107" s="38">
        <v>2.9006599999999998</v>
      </c>
      <c r="DD107" s="38">
        <v>2.8004899999999999</v>
      </c>
      <c r="DE107" s="38">
        <v>2.6268600000000002</v>
      </c>
      <c r="DF107" s="38">
        <v>2.4176000000000002</v>
      </c>
      <c r="DG107" s="38">
        <v>2.22092</v>
      </c>
      <c r="DH107" s="38">
        <v>2.06427</v>
      </c>
      <c r="DI107" s="38">
        <v>1.9338</v>
      </c>
      <c r="DJ107" s="38">
        <v>1.7787500000000001</v>
      </c>
      <c r="DK107" s="38">
        <v>1.5415700000000001</v>
      </c>
      <c r="DL107" s="38">
        <v>1.1989799999999999</v>
      </c>
      <c r="DM107" s="38">
        <v>0.79202300000000003</v>
      </c>
      <c r="DN107" s="38">
        <v>0.42572900000000002</v>
      </c>
      <c r="DO107" s="38">
        <v>0.204483</v>
      </c>
      <c r="DP107" s="38">
        <v>0.127501</v>
      </c>
      <c r="DQ107" s="38">
        <v>0.15062</v>
      </c>
      <c r="DR107" s="38">
        <v>0.228024</v>
      </c>
      <c r="DS107" s="38">
        <v>0.29319600000000001</v>
      </c>
      <c r="DT107" s="38">
        <v>0.26850299999999999</v>
      </c>
      <c r="DU107" s="38">
        <v>0.171569</v>
      </c>
      <c r="DV107" s="38">
        <v>8.4158300000000005E-2</v>
      </c>
      <c r="DW107" s="38">
        <v>5.2430499999999998E-2</v>
      </c>
      <c r="DX107" s="38">
        <v>7.4124399999999993E-2</v>
      </c>
      <c r="DY107" s="38">
        <v>0.14032500000000001</v>
      </c>
      <c r="DZ107" s="38">
        <v>0.16722400000000001</v>
      </c>
      <c r="EA107" s="38">
        <v>0.110779</v>
      </c>
      <c r="EB107" s="38">
        <v>2.89512E-2</v>
      </c>
      <c r="EC107" s="38">
        <v>3.0307099999999998E-3</v>
      </c>
      <c r="ED107" s="38">
        <v>0</v>
      </c>
      <c r="EE107" s="38">
        <v>0</v>
      </c>
      <c r="EF107" s="38">
        <v>0</v>
      </c>
      <c r="EG107" s="4">
        <v>0</v>
      </c>
    </row>
    <row r="108" spans="1:137" x14ac:dyDescent="0.2">
      <c r="A108" s="1" t="s">
        <v>82</v>
      </c>
      <c r="B108" s="1" t="s">
        <v>40</v>
      </c>
      <c r="C108" s="1" t="s">
        <v>86</v>
      </c>
      <c r="D108" s="1">
        <v>230</v>
      </c>
      <c r="E108" s="1">
        <v>17216</v>
      </c>
      <c r="F108" s="1">
        <v>17.216000000000001</v>
      </c>
      <c r="G108" s="1">
        <v>63.456600000000002</v>
      </c>
      <c r="H108" s="1">
        <v>7.0052859969999997</v>
      </c>
      <c r="I108" s="1">
        <v>42.981673000000001</v>
      </c>
      <c r="J108" s="1">
        <v>50.013061360000002</v>
      </c>
      <c r="L108" s="40"/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6.1133699999999999E-4</v>
      </c>
      <c r="V108" s="4">
        <v>7.2928000000000001E-4</v>
      </c>
      <c r="W108" s="4">
        <v>1.04824E-3</v>
      </c>
      <c r="X108" s="4">
        <v>1.89901E-3</v>
      </c>
      <c r="Y108" s="4">
        <v>4.02339E-3</v>
      </c>
      <c r="Z108" s="4">
        <v>8.1169399999999996E-3</v>
      </c>
      <c r="AA108" s="4">
        <v>1.3989400000000001E-2</v>
      </c>
      <c r="AB108" s="4">
        <v>1.98576E-2</v>
      </c>
      <c r="AC108" s="4">
        <v>2.5526199999999999E-2</v>
      </c>
      <c r="AD108" s="4">
        <v>3.1419200000000001E-2</v>
      </c>
      <c r="AE108" s="4">
        <v>3.8065099999999998E-2</v>
      </c>
      <c r="AF108" s="4">
        <v>4.47754E-2</v>
      </c>
      <c r="AG108" s="4">
        <v>5.1293699999999998E-2</v>
      </c>
      <c r="AH108" s="4">
        <v>5.8087699999999999E-2</v>
      </c>
      <c r="AI108" s="4">
        <v>6.5085799999999999E-2</v>
      </c>
      <c r="AJ108" s="4">
        <v>7.2358400000000003E-2</v>
      </c>
      <c r="AK108" s="4">
        <v>8.0070299999999997E-2</v>
      </c>
      <c r="AL108" s="4">
        <v>8.8815099999999994E-2</v>
      </c>
      <c r="AM108" s="4">
        <v>9.8836900000000005E-2</v>
      </c>
      <c r="AN108" s="4">
        <v>0.11011899999999999</v>
      </c>
      <c r="AO108" s="4">
        <v>0.12220399999999999</v>
      </c>
      <c r="AP108" s="4">
        <v>0.134685</v>
      </c>
      <c r="AQ108" s="4">
        <v>0.14695</v>
      </c>
      <c r="AR108" s="4">
        <v>0.159164</v>
      </c>
      <c r="AS108" s="4">
        <v>0.17149400000000001</v>
      </c>
      <c r="AT108" s="4">
        <v>0.18457899999999999</v>
      </c>
      <c r="AU108" s="4">
        <v>0.19828100000000001</v>
      </c>
      <c r="AV108" s="4">
        <v>0.21256700000000001</v>
      </c>
      <c r="AW108" s="4">
        <v>0.227271</v>
      </c>
      <c r="AX108" s="4">
        <v>0.24268899999999999</v>
      </c>
      <c r="AY108" s="4">
        <v>0.258793</v>
      </c>
      <c r="AZ108" s="4">
        <v>0.27555099999999999</v>
      </c>
      <c r="BA108" s="4">
        <v>0.29286299999999998</v>
      </c>
      <c r="BB108" s="4">
        <v>0.31092399999999998</v>
      </c>
      <c r="BC108" s="4">
        <v>0.32985900000000001</v>
      </c>
      <c r="BD108" s="4">
        <v>0.34970499999999999</v>
      </c>
      <c r="BE108" s="4">
        <v>0.37047799999999997</v>
      </c>
      <c r="BF108" s="4">
        <v>0.39222800000000002</v>
      </c>
      <c r="BG108" s="4">
        <v>0.41511399999999998</v>
      </c>
      <c r="BH108" s="4">
        <v>0.43918800000000002</v>
      </c>
      <c r="BI108" s="4">
        <v>0.464586</v>
      </c>
      <c r="BJ108" s="4">
        <v>0.49138500000000002</v>
      </c>
      <c r="BK108" s="4">
        <v>0.51978199999999997</v>
      </c>
      <c r="BL108" s="4">
        <v>0.549875</v>
      </c>
      <c r="BM108" s="4">
        <v>0.58167000000000002</v>
      </c>
      <c r="BN108" s="4">
        <v>0.61510799999999999</v>
      </c>
      <c r="BO108" s="4">
        <v>0.65002400000000005</v>
      </c>
      <c r="BP108" s="4">
        <v>0.686253</v>
      </c>
      <c r="BQ108" s="4">
        <v>0.72326900000000005</v>
      </c>
      <c r="BR108" s="4">
        <v>0.76049500000000003</v>
      </c>
      <c r="BS108" s="4">
        <v>0.79718900000000004</v>
      </c>
      <c r="BT108" s="4">
        <v>0.83292500000000003</v>
      </c>
      <c r="BU108" s="4">
        <v>0.86728499999999997</v>
      </c>
      <c r="BV108" s="4">
        <v>0.90002099999999996</v>
      </c>
      <c r="BW108" s="4">
        <v>0.93103199999999997</v>
      </c>
      <c r="BX108" s="4">
        <v>0.96050899999999995</v>
      </c>
      <c r="BY108" s="4">
        <v>0.98916599999999999</v>
      </c>
      <c r="BZ108" s="4">
        <v>1.01745</v>
      </c>
      <c r="CA108" s="4">
        <v>1.04589</v>
      </c>
      <c r="CB108" s="4">
        <v>1.0742799999999999</v>
      </c>
      <c r="CC108" s="4">
        <v>1.1033200000000001</v>
      </c>
      <c r="CD108" s="4">
        <v>1.1334900000000001</v>
      </c>
      <c r="CE108" s="4">
        <v>1.16553</v>
      </c>
      <c r="CF108" s="4">
        <v>1.19845</v>
      </c>
      <c r="CG108" s="4">
        <v>1.23024</v>
      </c>
      <c r="CH108" s="4">
        <v>1.2595799999999999</v>
      </c>
      <c r="CI108" s="4">
        <v>1.28749</v>
      </c>
      <c r="CJ108" s="4">
        <v>1.31921</v>
      </c>
      <c r="CK108" s="4">
        <v>1.3607100000000001</v>
      </c>
      <c r="CL108" s="4">
        <v>1.4165700000000001</v>
      </c>
      <c r="CM108" s="4">
        <v>1.4859899999999999</v>
      </c>
      <c r="CN108" s="4">
        <v>1.5632999999999999</v>
      </c>
      <c r="CO108" s="4">
        <v>1.6410400000000001</v>
      </c>
      <c r="CP108" s="4">
        <v>1.7134100000000001</v>
      </c>
      <c r="CQ108" s="4">
        <v>1.78016</v>
      </c>
      <c r="CR108" s="4">
        <v>1.84504</v>
      </c>
      <c r="CS108" s="4">
        <v>1.9135200000000001</v>
      </c>
      <c r="CT108" s="4">
        <v>1.98936</v>
      </c>
      <c r="CU108" s="4">
        <v>2.0730400000000002</v>
      </c>
      <c r="CV108" s="4">
        <v>2.1632899999999999</v>
      </c>
      <c r="CW108" s="4">
        <v>2.2587199999999998</v>
      </c>
      <c r="CX108" s="4">
        <v>2.3596699999999999</v>
      </c>
      <c r="CY108" s="4">
        <v>2.4674200000000002</v>
      </c>
      <c r="CZ108" s="4">
        <v>2.58053</v>
      </c>
      <c r="DA108" s="4">
        <v>2.6901600000000001</v>
      </c>
      <c r="DB108" s="4">
        <v>2.7772700000000001</v>
      </c>
      <c r="DC108" s="4">
        <v>2.8176899999999998</v>
      </c>
      <c r="DD108" s="4">
        <v>2.7949899999999999</v>
      </c>
      <c r="DE108" s="4">
        <v>2.7137500000000001</v>
      </c>
      <c r="DF108" s="4">
        <v>2.6021200000000002</v>
      </c>
      <c r="DG108" s="4">
        <v>2.4973999999999998</v>
      </c>
      <c r="DH108" s="4">
        <v>2.4238400000000002</v>
      </c>
      <c r="DI108" s="4">
        <v>2.3784200000000002</v>
      </c>
      <c r="DJ108" s="4">
        <v>2.3307600000000002</v>
      </c>
      <c r="DK108" s="4">
        <v>2.2413699999999999</v>
      </c>
      <c r="DL108" s="4">
        <v>2.08575</v>
      </c>
      <c r="DM108" s="4">
        <v>1.86632</v>
      </c>
      <c r="DN108" s="4">
        <v>1.6108100000000001</v>
      </c>
      <c r="DO108" s="4">
        <v>1.34937</v>
      </c>
      <c r="DP108" s="4">
        <v>1.0926</v>
      </c>
      <c r="DQ108" s="4">
        <v>0.84061600000000003</v>
      </c>
      <c r="DR108" s="4">
        <v>0.58729100000000001</v>
      </c>
      <c r="DS108" s="4">
        <v>0.32721099999999997</v>
      </c>
      <c r="DT108" s="4">
        <v>0.12844700000000001</v>
      </c>
      <c r="DU108" s="4">
        <v>2.5186099999999999E-2</v>
      </c>
      <c r="DV108" s="4">
        <v>2.06026E-3</v>
      </c>
      <c r="DW108" s="4">
        <v>0</v>
      </c>
      <c r="DX108" s="4">
        <v>0</v>
      </c>
      <c r="DY108" s="4">
        <v>0</v>
      </c>
      <c r="DZ108" s="4">
        <v>0</v>
      </c>
      <c r="EA108" s="4">
        <v>0</v>
      </c>
      <c r="EB108" s="4">
        <v>0</v>
      </c>
      <c r="EC108" s="4">
        <v>0</v>
      </c>
      <c r="ED108" s="4">
        <v>0</v>
      </c>
      <c r="EE108" s="4">
        <v>0</v>
      </c>
      <c r="EF108" s="4">
        <v>0</v>
      </c>
      <c r="EG108" s="4">
        <v>0</v>
      </c>
    </row>
    <row r="109" spans="1:137" x14ac:dyDescent="0.2">
      <c r="A109" s="1" t="s">
        <v>82</v>
      </c>
      <c r="B109" s="1" t="s">
        <v>40</v>
      </c>
      <c r="C109" s="1" t="s">
        <v>86</v>
      </c>
      <c r="D109" s="1">
        <v>235</v>
      </c>
      <c r="E109" s="1">
        <v>17763</v>
      </c>
      <c r="F109" s="1">
        <v>17.763000000000002</v>
      </c>
      <c r="G109" s="1">
        <v>52.723100000000002</v>
      </c>
      <c r="H109" s="1">
        <v>6.9198546040000002</v>
      </c>
      <c r="I109" s="1">
        <v>47.735166</v>
      </c>
      <c r="J109" s="1">
        <v>45.345001719999999</v>
      </c>
      <c r="L109" s="40"/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6.41952E-4</v>
      </c>
      <c r="V109" s="4">
        <v>7.7753200000000005E-4</v>
      </c>
      <c r="W109" s="4">
        <v>1.13718E-3</v>
      </c>
      <c r="X109" s="4">
        <v>2.0989699999999999E-3</v>
      </c>
      <c r="Y109" s="4">
        <v>4.4379900000000002E-3</v>
      </c>
      <c r="Z109" s="4">
        <v>8.8217799999999996E-3</v>
      </c>
      <c r="AA109" s="4">
        <v>1.48746E-2</v>
      </c>
      <c r="AB109" s="4">
        <v>2.0847600000000001E-2</v>
      </c>
      <c r="AC109" s="4">
        <v>2.6608E-2</v>
      </c>
      <c r="AD109" s="4">
        <v>3.2639399999999999E-2</v>
      </c>
      <c r="AE109" s="4">
        <v>3.93458E-2</v>
      </c>
      <c r="AF109" s="4">
        <v>4.6054900000000003E-2</v>
      </c>
      <c r="AG109" s="4">
        <v>5.2576100000000001E-2</v>
      </c>
      <c r="AH109" s="4">
        <v>5.9362900000000003E-2</v>
      </c>
      <c r="AI109" s="4">
        <v>6.6278400000000001E-2</v>
      </c>
      <c r="AJ109" s="4">
        <v>7.3414400000000005E-2</v>
      </c>
      <c r="AK109" s="4">
        <v>8.09449E-2</v>
      </c>
      <c r="AL109" s="4">
        <v>8.9456900000000006E-2</v>
      </c>
      <c r="AM109" s="4">
        <v>9.9083299999999999E-2</v>
      </c>
      <c r="AN109" s="4">
        <v>0.109806</v>
      </c>
      <c r="AO109" s="4">
        <v>0.121225</v>
      </c>
      <c r="AP109" s="4">
        <v>0.133021</v>
      </c>
      <c r="AQ109" s="4">
        <v>0.14463200000000001</v>
      </c>
      <c r="AR109" s="4">
        <v>0.156198</v>
      </c>
      <c r="AS109" s="4">
        <v>0.16788400000000001</v>
      </c>
      <c r="AT109" s="4">
        <v>0.18029400000000001</v>
      </c>
      <c r="AU109" s="4">
        <v>0.193299</v>
      </c>
      <c r="AV109" s="4">
        <v>0.20686499999999999</v>
      </c>
      <c r="AW109" s="4">
        <v>0.220855</v>
      </c>
      <c r="AX109" s="4">
        <v>0.23560700000000001</v>
      </c>
      <c r="AY109" s="4">
        <v>0.25111699999999998</v>
      </c>
      <c r="AZ109" s="4">
        <v>0.26738200000000001</v>
      </c>
      <c r="BA109" s="4">
        <v>0.28433399999999998</v>
      </c>
      <c r="BB109" s="4">
        <v>0.30225200000000002</v>
      </c>
      <c r="BC109" s="4">
        <v>0.321328</v>
      </c>
      <c r="BD109" s="4">
        <v>0.34168599999999999</v>
      </c>
      <c r="BE109" s="4">
        <v>0.36338199999999998</v>
      </c>
      <c r="BF109" s="4">
        <v>0.386546</v>
      </c>
      <c r="BG109" s="4">
        <v>0.41136499999999998</v>
      </c>
      <c r="BH109" s="4">
        <v>0.43794300000000003</v>
      </c>
      <c r="BI109" s="4">
        <v>0.466443</v>
      </c>
      <c r="BJ109" s="4">
        <v>0.49698799999999999</v>
      </c>
      <c r="BK109" s="4">
        <v>0.52977200000000002</v>
      </c>
      <c r="BL109" s="4">
        <v>0.56488099999999997</v>
      </c>
      <c r="BM109" s="4">
        <v>0.60229100000000002</v>
      </c>
      <c r="BN109" s="4">
        <v>0.64191699999999996</v>
      </c>
      <c r="BO109" s="4">
        <v>0.68354199999999998</v>
      </c>
      <c r="BP109" s="4">
        <v>0.72692900000000005</v>
      </c>
      <c r="BQ109" s="4">
        <v>0.77146099999999995</v>
      </c>
      <c r="BR109" s="4">
        <v>0.81648500000000002</v>
      </c>
      <c r="BS109" s="4">
        <v>0.86118399999999995</v>
      </c>
      <c r="BT109" s="4">
        <v>0.90504099999999998</v>
      </c>
      <c r="BU109" s="4">
        <v>0.94750500000000004</v>
      </c>
      <c r="BV109" s="4">
        <v>0.98816800000000005</v>
      </c>
      <c r="BW109" s="4">
        <v>1.0267999999999999</v>
      </c>
      <c r="BX109" s="4">
        <v>1.0634600000000001</v>
      </c>
      <c r="BY109" s="4">
        <v>1.0986899999999999</v>
      </c>
      <c r="BZ109" s="4">
        <v>1.13259</v>
      </c>
      <c r="CA109" s="4">
        <v>1.1653500000000001</v>
      </c>
      <c r="CB109" s="4">
        <v>1.1963999999999999</v>
      </c>
      <c r="CC109" s="4">
        <v>1.22624</v>
      </c>
      <c r="CD109" s="4">
        <v>1.2552700000000001</v>
      </c>
      <c r="CE109" s="4">
        <v>1.2842800000000001</v>
      </c>
      <c r="CF109" s="4">
        <v>1.3127899999999999</v>
      </c>
      <c r="CG109" s="4">
        <v>1.34013</v>
      </c>
      <c r="CH109" s="4">
        <v>1.36737</v>
      </c>
      <c r="CI109" s="4">
        <v>1.39818</v>
      </c>
      <c r="CJ109" s="4">
        <v>1.4397200000000001</v>
      </c>
      <c r="CK109" s="4">
        <v>1.4979800000000001</v>
      </c>
      <c r="CL109" s="4">
        <v>1.57568</v>
      </c>
      <c r="CM109" s="4">
        <v>1.6689400000000001</v>
      </c>
      <c r="CN109" s="4">
        <v>1.7690999999999999</v>
      </c>
      <c r="CO109" s="4">
        <v>1.86687</v>
      </c>
      <c r="CP109" s="4">
        <v>1.95621</v>
      </c>
      <c r="CQ109" s="4">
        <v>2.03782</v>
      </c>
      <c r="CR109" s="4">
        <v>2.117</v>
      </c>
      <c r="CS109" s="4">
        <v>2.2009699999999999</v>
      </c>
      <c r="CT109" s="4">
        <v>2.29548</v>
      </c>
      <c r="CU109" s="4">
        <v>2.4026700000000001</v>
      </c>
      <c r="CV109" s="4">
        <v>2.5217299999999998</v>
      </c>
      <c r="CW109" s="4">
        <v>2.64913</v>
      </c>
      <c r="CX109" s="4">
        <v>2.7800500000000001</v>
      </c>
      <c r="CY109" s="4">
        <v>2.9083800000000002</v>
      </c>
      <c r="CZ109" s="4">
        <v>3.0251700000000001</v>
      </c>
      <c r="DA109" s="4">
        <v>3.1158600000000001</v>
      </c>
      <c r="DB109" s="4">
        <v>3.1587200000000002</v>
      </c>
      <c r="DC109" s="4">
        <v>3.1297799999999998</v>
      </c>
      <c r="DD109" s="4">
        <v>3.01464</v>
      </c>
      <c r="DE109" s="4">
        <v>2.82057</v>
      </c>
      <c r="DF109" s="4">
        <v>2.5779700000000001</v>
      </c>
      <c r="DG109" s="4">
        <v>2.32613</v>
      </c>
      <c r="DH109" s="4">
        <v>2.0925400000000001</v>
      </c>
      <c r="DI109" s="4">
        <v>1.87978</v>
      </c>
      <c r="DJ109" s="4">
        <v>1.6677900000000001</v>
      </c>
      <c r="DK109" s="4">
        <v>1.4313</v>
      </c>
      <c r="DL109" s="4">
        <v>1.1631899999999999</v>
      </c>
      <c r="DM109" s="4">
        <v>0.88485199999999997</v>
      </c>
      <c r="DN109" s="4">
        <v>0.63742299999999996</v>
      </c>
      <c r="DO109" s="4">
        <v>0.45467299999999999</v>
      </c>
      <c r="DP109" s="4">
        <v>0.33916800000000003</v>
      </c>
      <c r="DQ109" s="4">
        <v>0.27085500000000001</v>
      </c>
      <c r="DR109" s="4">
        <v>0.218693</v>
      </c>
      <c r="DS109" s="4">
        <v>0.15682099999999999</v>
      </c>
      <c r="DT109" s="4">
        <v>8.5076100000000002E-2</v>
      </c>
      <c r="DU109" s="4">
        <v>2.9350299999999999E-2</v>
      </c>
      <c r="DV109" s="4">
        <v>5.0512999999999999E-3</v>
      </c>
      <c r="DW109" s="4">
        <v>3.0902399999999997E-4</v>
      </c>
      <c r="DX109" s="4">
        <v>0</v>
      </c>
      <c r="DY109" s="4">
        <v>0</v>
      </c>
      <c r="DZ109" s="4">
        <v>0</v>
      </c>
      <c r="EA109" s="4">
        <v>0</v>
      </c>
      <c r="EB109" s="4">
        <v>0</v>
      </c>
      <c r="EC109" s="4">
        <v>0</v>
      </c>
      <c r="ED109" s="4">
        <v>0</v>
      </c>
      <c r="EE109" s="4">
        <v>0</v>
      </c>
      <c r="EF109" s="4">
        <v>0</v>
      </c>
      <c r="EG109" s="4">
        <v>0</v>
      </c>
    </row>
    <row r="110" spans="1:137" x14ac:dyDescent="0.2">
      <c r="A110" s="1" t="s">
        <v>82</v>
      </c>
      <c r="B110" s="1" t="s">
        <v>40</v>
      </c>
      <c r="C110" s="1" t="s">
        <v>86</v>
      </c>
      <c r="D110" s="1">
        <v>240</v>
      </c>
      <c r="E110" s="1">
        <v>18312</v>
      </c>
      <c r="F110" s="1">
        <v>18.312000000000001</v>
      </c>
      <c r="L110" s="40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</row>
    <row r="111" spans="1:137" x14ac:dyDescent="0.2">
      <c r="A111" s="1" t="s">
        <v>82</v>
      </c>
      <c r="B111" s="1" t="s">
        <v>40</v>
      </c>
      <c r="C111" s="1" t="s">
        <v>86</v>
      </c>
      <c r="D111" s="1">
        <v>245</v>
      </c>
      <c r="E111" s="1">
        <v>18840</v>
      </c>
      <c r="F111" s="1">
        <v>18.84</v>
      </c>
      <c r="G111" s="1">
        <v>119.89400000000001</v>
      </c>
      <c r="H111" s="1">
        <v>5.203605778</v>
      </c>
      <c r="I111" s="1">
        <v>30.698326999999999</v>
      </c>
      <c r="J111" s="1">
        <v>64.098076930000005</v>
      </c>
      <c r="L111" s="40"/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2.7963800000000002E-4</v>
      </c>
      <c r="V111" s="4">
        <v>3.4935899999999999E-4</v>
      </c>
      <c r="W111" s="4">
        <v>5.3381100000000003E-4</v>
      </c>
      <c r="X111" s="4">
        <v>1.01581E-3</v>
      </c>
      <c r="Y111" s="4">
        <v>2.1330400000000001E-3</v>
      </c>
      <c r="Z111" s="4">
        <v>4.1742300000000001E-3</v>
      </c>
      <c r="AA111" s="4">
        <v>7.0015299999999997E-3</v>
      </c>
      <c r="AB111" s="4">
        <v>9.9637600000000003E-3</v>
      </c>
      <c r="AC111" s="4">
        <v>1.2996199999999999E-2</v>
      </c>
      <c r="AD111" s="4">
        <v>1.6320999999999999E-2</v>
      </c>
      <c r="AE111" s="4">
        <v>2.0183599999999999E-2</v>
      </c>
      <c r="AF111" s="4">
        <v>2.42665E-2</v>
      </c>
      <c r="AG111" s="4">
        <v>2.8421700000000001E-2</v>
      </c>
      <c r="AH111" s="4">
        <v>3.2794499999999997E-2</v>
      </c>
      <c r="AI111" s="4">
        <v>3.7637999999999998E-2</v>
      </c>
      <c r="AJ111" s="4">
        <v>4.2949800000000003E-2</v>
      </c>
      <c r="AK111" s="4">
        <v>4.8817199999999998E-2</v>
      </c>
      <c r="AL111" s="4">
        <v>5.5407100000000001E-2</v>
      </c>
      <c r="AM111" s="4">
        <v>6.3135300000000005E-2</v>
      </c>
      <c r="AN111" s="4">
        <v>7.2034799999999996E-2</v>
      </c>
      <c r="AO111" s="4">
        <v>8.1741900000000006E-2</v>
      </c>
      <c r="AP111" s="4">
        <v>9.1875999999999999E-2</v>
      </c>
      <c r="AQ111" s="4">
        <v>0.10204299999999999</v>
      </c>
      <c r="AR111" s="4">
        <v>0.112377</v>
      </c>
      <c r="AS111" s="4">
        <v>0.12288499999999999</v>
      </c>
      <c r="AT111" s="4">
        <v>0.13391800000000001</v>
      </c>
      <c r="AU111" s="4">
        <v>0.145454</v>
      </c>
      <c r="AV111" s="4">
        <v>0.157526</v>
      </c>
      <c r="AW111" s="4">
        <v>0.17000799999999999</v>
      </c>
      <c r="AX111" s="4">
        <v>0.18289800000000001</v>
      </c>
      <c r="AY111" s="4">
        <v>0.19623699999999999</v>
      </c>
      <c r="AZ111" s="4">
        <v>0.21008299999999999</v>
      </c>
      <c r="BA111" s="4">
        <v>0.22448299999999999</v>
      </c>
      <c r="BB111" s="4">
        <v>0.239374</v>
      </c>
      <c r="BC111" s="4">
        <v>0.25488100000000002</v>
      </c>
      <c r="BD111" s="4">
        <v>0.27112999999999998</v>
      </c>
      <c r="BE111" s="4">
        <v>0.28836299999999998</v>
      </c>
      <c r="BF111" s="4">
        <v>0.30654700000000001</v>
      </c>
      <c r="BG111" s="4">
        <v>0.325791</v>
      </c>
      <c r="BH111" s="4">
        <v>0.34616599999999997</v>
      </c>
      <c r="BI111" s="4">
        <v>0.36799199999999999</v>
      </c>
      <c r="BJ111" s="4">
        <v>0.39141500000000001</v>
      </c>
      <c r="BK111" s="4">
        <v>0.41656500000000002</v>
      </c>
      <c r="BL111" s="4">
        <v>0.44340400000000002</v>
      </c>
      <c r="BM111" s="4">
        <v>0.47196100000000002</v>
      </c>
      <c r="BN111" s="4">
        <v>0.50225900000000001</v>
      </c>
      <c r="BO111" s="4">
        <v>0.53408</v>
      </c>
      <c r="BP111" s="4">
        <v>0.566936</v>
      </c>
      <c r="BQ111" s="4">
        <v>0.59992400000000001</v>
      </c>
      <c r="BR111" s="4">
        <v>0.63225799999999999</v>
      </c>
      <c r="BS111" s="4">
        <v>0.66304799999999997</v>
      </c>
      <c r="BT111" s="4">
        <v>0.69161899999999998</v>
      </c>
      <c r="BU111" s="4">
        <v>0.71706000000000003</v>
      </c>
      <c r="BV111" s="4">
        <v>0.73885299999999998</v>
      </c>
      <c r="BW111" s="4">
        <v>0.75703100000000001</v>
      </c>
      <c r="BX111" s="4">
        <v>0.77234599999999998</v>
      </c>
      <c r="BY111" s="4">
        <v>0.78577300000000005</v>
      </c>
      <c r="BZ111" s="4">
        <v>0.79753600000000002</v>
      </c>
      <c r="CA111" s="4">
        <v>0.80776800000000004</v>
      </c>
      <c r="CB111" s="4">
        <v>0.816303</v>
      </c>
      <c r="CC111" s="4">
        <v>0.82455900000000004</v>
      </c>
      <c r="CD111" s="4">
        <v>0.83325899999999997</v>
      </c>
      <c r="CE111" s="4">
        <v>0.84215200000000001</v>
      </c>
      <c r="CF111" s="4">
        <v>0.84821299999999999</v>
      </c>
      <c r="CG111" s="4">
        <v>0.84849600000000003</v>
      </c>
      <c r="CH111" s="4">
        <v>0.84382400000000002</v>
      </c>
      <c r="CI111" s="4">
        <v>0.83994999999999997</v>
      </c>
      <c r="CJ111" s="4">
        <v>0.84669399999999995</v>
      </c>
      <c r="CK111" s="4">
        <v>0.87088699999999997</v>
      </c>
      <c r="CL111" s="4">
        <v>0.91337999999999997</v>
      </c>
      <c r="CM111" s="4">
        <v>0.96673900000000001</v>
      </c>
      <c r="CN111" s="4">
        <v>1.01963</v>
      </c>
      <c r="CO111" s="4">
        <v>1.06362</v>
      </c>
      <c r="CP111" s="4">
        <v>1.0979399999999999</v>
      </c>
      <c r="CQ111" s="4">
        <v>1.1313</v>
      </c>
      <c r="CR111" s="4">
        <v>1.17597</v>
      </c>
      <c r="CS111" s="4">
        <v>1.2419199999999999</v>
      </c>
      <c r="CT111" s="4">
        <v>1.33223</v>
      </c>
      <c r="CU111" s="4">
        <v>1.4428399999999999</v>
      </c>
      <c r="CV111" s="4">
        <v>1.5676600000000001</v>
      </c>
      <c r="CW111" s="4">
        <v>1.7036500000000001</v>
      </c>
      <c r="CX111" s="4">
        <v>1.85483</v>
      </c>
      <c r="CY111" s="4">
        <v>2.03009</v>
      </c>
      <c r="CZ111" s="4">
        <v>2.2365499999999998</v>
      </c>
      <c r="DA111" s="4">
        <v>2.4721099999999998</v>
      </c>
      <c r="DB111" s="4">
        <v>2.7202500000000001</v>
      </c>
      <c r="DC111" s="4">
        <v>2.9522499999999998</v>
      </c>
      <c r="DD111" s="4">
        <v>3.1369600000000002</v>
      </c>
      <c r="DE111" s="4">
        <v>3.2540499999999999</v>
      </c>
      <c r="DF111" s="4">
        <v>3.3039499999999999</v>
      </c>
      <c r="DG111" s="4">
        <v>3.3069099999999998</v>
      </c>
      <c r="DH111" s="4">
        <v>3.2923399999999998</v>
      </c>
      <c r="DI111" s="4">
        <v>3.28383</v>
      </c>
      <c r="DJ111" s="4">
        <v>3.2869000000000002</v>
      </c>
      <c r="DK111" s="4">
        <v>3.2858700000000001</v>
      </c>
      <c r="DL111" s="4">
        <v>3.2490299999999999</v>
      </c>
      <c r="DM111" s="4">
        <v>3.1413000000000002</v>
      </c>
      <c r="DN111" s="4">
        <v>2.9400900000000001</v>
      </c>
      <c r="DO111" s="4">
        <v>2.6450399999999998</v>
      </c>
      <c r="DP111" s="4">
        <v>2.2796400000000001</v>
      </c>
      <c r="DQ111" s="4">
        <v>1.8832</v>
      </c>
      <c r="DR111" s="4">
        <v>1.4909699999999999</v>
      </c>
      <c r="DS111" s="4">
        <v>1.1249100000000001</v>
      </c>
      <c r="DT111" s="4">
        <v>0.79448300000000005</v>
      </c>
      <c r="DU111" s="4">
        <v>0.50231599999999998</v>
      </c>
      <c r="DV111" s="4">
        <v>0.25310300000000002</v>
      </c>
      <c r="DW111" s="4">
        <v>8.8788699999999998E-2</v>
      </c>
      <c r="DX111" s="4">
        <v>1.5884499999999999E-2</v>
      </c>
      <c r="DY111" s="4">
        <v>1.12173E-3</v>
      </c>
      <c r="DZ111" s="4">
        <v>0</v>
      </c>
      <c r="EA111" s="4">
        <v>0</v>
      </c>
      <c r="EB111" s="4">
        <v>0</v>
      </c>
      <c r="EC111" s="4">
        <v>0</v>
      </c>
      <c r="ED111" s="4">
        <v>0</v>
      </c>
      <c r="EE111" s="4">
        <v>0</v>
      </c>
      <c r="EF111" s="4">
        <v>0</v>
      </c>
      <c r="EG111" s="4">
        <v>0</v>
      </c>
    </row>
    <row r="112" spans="1:137" x14ac:dyDescent="0.2">
      <c r="A112" s="1" t="s">
        <v>82</v>
      </c>
      <c r="B112" s="1" t="s">
        <v>40</v>
      </c>
      <c r="C112" s="1" t="s">
        <v>86</v>
      </c>
      <c r="D112" s="1">
        <v>250</v>
      </c>
      <c r="E112" s="1">
        <v>19378</v>
      </c>
      <c r="F112" s="1">
        <v>19.378</v>
      </c>
      <c r="G112" s="1">
        <v>203.12200000000001</v>
      </c>
      <c r="H112" s="1">
        <v>5.2065735960000001</v>
      </c>
      <c r="I112" s="1">
        <v>23.864771000000001</v>
      </c>
      <c r="J112" s="1">
        <v>70.928666050000004</v>
      </c>
      <c r="L112" s="40"/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4.9362600000000005E-4</v>
      </c>
      <c r="V112" s="4">
        <v>5.9581800000000002E-4</v>
      </c>
      <c r="W112" s="4">
        <v>8.6732200000000001E-4</v>
      </c>
      <c r="X112" s="4">
        <v>1.5950999999999999E-3</v>
      </c>
      <c r="Y112" s="4">
        <v>3.3751900000000001E-3</v>
      </c>
      <c r="Z112" s="4">
        <v>6.7220400000000003E-3</v>
      </c>
      <c r="AA112" s="4">
        <v>1.13499E-2</v>
      </c>
      <c r="AB112" s="4">
        <v>1.5894700000000001E-2</v>
      </c>
      <c r="AC112" s="4">
        <v>2.0256199999999999E-2</v>
      </c>
      <c r="AD112" s="4">
        <v>2.4804400000000001E-2</v>
      </c>
      <c r="AE112" s="4">
        <v>2.98403E-2</v>
      </c>
      <c r="AF112" s="4">
        <v>3.4858199999999999E-2</v>
      </c>
      <c r="AG112" s="4">
        <v>3.97063E-2</v>
      </c>
      <c r="AH112" s="4">
        <v>4.4761700000000001E-2</v>
      </c>
      <c r="AI112" s="4">
        <v>4.9854700000000002E-2</v>
      </c>
      <c r="AJ112" s="4">
        <v>5.5095199999999997E-2</v>
      </c>
      <c r="AK112" s="4">
        <v>6.0591100000000002E-2</v>
      </c>
      <c r="AL112" s="4">
        <v>6.6840300000000005E-2</v>
      </c>
      <c r="AM112" s="4">
        <v>7.3886800000000002E-2</v>
      </c>
      <c r="AN112" s="4">
        <v>8.17412E-2</v>
      </c>
      <c r="AO112" s="4">
        <v>9.0118900000000002E-2</v>
      </c>
      <c r="AP112" s="4">
        <v>9.8806599999999994E-2</v>
      </c>
      <c r="AQ112" s="4">
        <v>0.10741000000000001</v>
      </c>
      <c r="AR112" s="4">
        <v>0.11601599999999999</v>
      </c>
      <c r="AS112" s="4">
        <v>0.124777</v>
      </c>
      <c r="AT112" s="4">
        <v>0.13414200000000001</v>
      </c>
      <c r="AU112" s="4">
        <v>0.14404500000000001</v>
      </c>
      <c r="AV112" s="4">
        <v>0.154451</v>
      </c>
      <c r="AW112" s="4">
        <v>0.16525000000000001</v>
      </c>
      <c r="AX112" s="4">
        <v>0.17671700000000001</v>
      </c>
      <c r="AY112" s="4">
        <v>0.18884300000000001</v>
      </c>
      <c r="AZ112" s="4">
        <v>0.201631</v>
      </c>
      <c r="BA112" s="4">
        <v>0.21495300000000001</v>
      </c>
      <c r="BB112" s="4">
        <v>0.22902800000000001</v>
      </c>
      <c r="BC112" s="4">
        <v>0.243923</v>
      </c>
      <c r="BD112" s="4">
        <v>0.25970599999999999</v>
      </c>
      <c r="BE112" s="4">
        <v>0.27626099999999998</v>
      </c>
      <c r="BF112" s="4">
        <v>0.29361399999999999</v>
      </c>
      <c r="BG112" s="4">
        <v>0.31175799999999998</v>
      </c>
      <c r="BH112" s="4">
        <v>0.33071600000000001</v>
      </c>
      <c r="BI112" s="4">
        <v>0.35043000000000002</v>
      </c>
      <c r="BJ112" s="4">
        <v>0.37084699999999998</v>
      </c>
      <c r="BK112" s="4">
        <v>0.39191100000000001</v>
      </c>
      <c r="BL112" s="4">
        <v>0.41357300000000002</v>
      </c>
      <c r="BM112" s="4">
        <v>0.43571799999999999</v>
      </c>
      <c r="BN112" s="4">
        <v>0.45815899999999998</v>
      </c>
      <c r="BO112" s="4">
        <v>0.48063499999999998</v>
      </c>
      <c r="BP112" s="4">
        <v>0.50289499999999998</v>
      </c>
      <c r="BQ112" s="4">
        <v>0.52461500000000005</v>
      </c>
      <c r="BR112" s="4">
        <v>0.54541600000000001</v>
      </c>
      <c r="BS112" s="4">
        <v>0.564863</v>
      </c>
      <c r="BT112" s="4">
        <v>0.58260500000000004</v>
      </c>
      <c r="BU112" s="4">
        <v>0.59839100000000001</v>
      </c>
      <c r="BV112" s="4">
        <v>0.61207299999999998</v>
      </c>
      <c r="BW112" s="4">
        <v>0.62362499999999998</v>
      </c>
      <c r="BX112" s="4">
        <v>0.63302899999999995</v>
      </c>
      <c r="BY112" s="4">
        <v>0.64043399999999995</v>
      </c>
      <c r="BZ112" s="4">
        <v>0.64582300000000004</v>
      </c>
      <c r="CA112" s="4">
        <v>0.64932000000000001</v>
      </c>
      <c r="CB112" s="4">
        <v>0.65079299999999995</v>
      </c>
      <c r="CC112" s="4">
        <v>0.650613</v>
      </c>
      <c r="CD112" s="4">
        <v>0.64922999999999997</v>
      </c>
      <c r="CE112" s="4">
        <v>0.64745900000000001</v>
      </c>
      <c r="CF112" s="4">
        <v>0.64578599999999997</v>
      </c>
      <c r="CG112" s="4">
        <v>0.64450700000000005</v>
      </c>
      <c r="CH112" s="4">
        <v>0.64420200000000005</v>
      </c>
      <c r="CI112" s="4">
        <v>0.64589799999999997</v>
      </c>
      <c r="CJ112" s="4">
        <v>0.65162600000000004</v>
      </c>
      <c r="CK112" s="4">
        <v>0.66300199999999998</v>
      </c>
      <c r="CL112" s="4">
        <v>0.68081100000000006</v>
      </c>
      <c r="CM112" s="4">
        <v>0.70389699999999999</v>
      </c>
      <c r="CN112" s="4">
        <v>0.72984300000000002</v>
      </c>
      <c r="CO112" s="4">
        <v>0.75637200000000004</v>
      </c>
      <c r="CP112" s="4">
        <v>0.78248700000000004</v>
      </c>
      <c r="CQ112" s="4">
        <v>0.80951300000000004</v>
      </c>
      <c r="CR112" s="4">
        <v>0.83988399999999996</v>
      </c>
      <c r="CS112" s="4">
        <v>0.876108</v>
      </c>
      <c r="CT112" s="4">
        <v>0.91952599999999995</v>
      </c>
      <c r="CU112" s="4">
        <v>0.97012900000000002</v>
      </c>
      <c r="CV112" s="4">
        <v>1.0277700000000001</v>
      </c>
      <c r="CW112" s="4">
        <v>1.0929899999999999</v>
      </c>
      <c r="CX112" s="4">
        <v>1.1679900000000001</v>
      </c>
      <c r="CY112" s="4">
        <v>1.2559400000000001</v>
      </c>
      <c r="CZ112" s="4">
        <v>1.3591899999999999</v>
      </c>
      <c r="DA112" s="4">
        <v>1.47712</v>
      </c>
      <c r="DB112" s="4">
        <v>1.6053599999999999</v>
      </c>
      <c r="DC112" s="4">
        <v>1.7396</v>
      </c>
      <c r="DD112" s="4">
        <v>1.8830499999999999</v>
      </c>
      <c r="DE112" s="4">
        <v>2.05281</v>
      </c>
      <c r="DF112" s="4">
        <v>2.27799</v>
      </c>
      <c r="DG112" s="4">
        <v>2.58765</v>
      </c>
      <c r="DH112" s="4">
        <v>2.9929600000000001</v>
      </c>
      <c r="DI112" s="4">
        <v>3.4718300000000002</v>
      </c>
      <c r="DJ112" s="4">
        <v>3.9662600000000001</v>
      </c>
      <c r="DK112" s="4">
        <v>4.3976800000000003</v>
      </c>
      <c r="DL112" s="4">
        <v>4.6939200000000003</v>
      </c>
      <c r="DM112" s="4">
        <v>4.8128599999999997</v>
      </c>
      <c r="DN112" s="4">
        <v>4.7508100000000004</v>
      </c>
      <c r="DO112" s="4">
        <v>4.5316000000000001</v>
      </c>
      <c r="DP112" s="4">
        <v>4.18872</v>
      </c>
      <c r="DQ112" s="4">
        <v>3.7500900000000001</v>
      </c>
      <c r="DR112" s="4">
        <v>3.2224400000000002</v>
      </c>
      <c r="DS112" s="4">
        <v>2.6081099999999999</v>
      </c>
      <c r="DT112" s="4">
        <v>1.9277</v>
      </c>
      <c r="DU112" s="4">
        <v>1.23288</v>
      </c>
      <c r="DV112" s="4">
        <v>0.61065599999999998</v>
      </c>
      <c r="DW112" s="4">
        <v>0.20528099999999999</v>
      </c>
      <c r="DX112" s="4">
        <v>3.51058E-2</v>
      </c>
      <c r="DY112" s="4">
        <v>2.3032500000000002E-3</v>
      </c>
      <c r="DZ112" s="4">
        <v>0</v>
      </c>
      <c r="EA112" s="4">
        <v>0</v>
      </c>
      <c r="EB112" s="4">
        <v>0</v>
      </c>
      <c r="EC112" s="4">
        <v>0</v>
      </c>
      <c r="ED112" s="4">
        <v>0</v>
      </c>
      <c r="EE112" s="4">
        <v>0</v>
      </c>
      <c r="EF112" s="4">
        <v>0</v>
      </c>
      <c r="EG112" s="4">
        <v>0</v>
      </c>
    </row>
    <row r="113" spans="1:137" x14ac:dyDescent="0.2">
      <c r="A113" s="1" t="s">
        <v>82</v>
      </c>
      <c r="B113" s="1" t="s">
        <v>40</v>
      </c>
      <c r="C113" s="1" t="s">
        <v>86</v>
      </c>
      <c r="D113" s="1">
        <v>255</v>
      </c>
      <c r="E113" s="1">
        <v>19918</v>
      </c>
      <c r="F113" s="1">
        <v>19.917999999999999</v>
      </c>
      <c r="G113" s="1">
        <v>90.471299999999999</v>
      </c>
      <c r="H113" s="1">
        <v>5.9700845789999999</v>
      </c>
      <c r="I113" s="1">
        <v>36.469900000000003</v>
      </c>
      <c r="J113" s="1">
        <v>57.560038939999998</v>
      </c>
      <c r="L113" s="40"/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4.3891600000000002E-4</v>
      </c>
      <c r="V113" s="4">
        <v>5.3559799999999998E-4</v>
      </c>
      <c r="W113" s="4">
        <v>7.9289499999999995E-4</v>
      </c>
      <c r="X113" s="4">
        <v>1.4750500000000001E-3</v>
      </c>
      <c r="Y113" s="4">
        <v>3.1129E-3</v>
      </c>
      <c r="Z113" s="4">
        <v>6.1698200000000003E-3</v>
      </c>
      <c r="AA113" s="4">
        <v>1.0424599999999999E-2</v>
      </c>
      <c r="AB113" s="4">
        <v>1.4724900000000001E-2</v>
      </c>
      <c r="AC113" s="4">
        <v>1.89649E-2</v>
      </c>
      <c r="AD113" s="4">
        <v>2.34737E-2</v>
      </c>
      <c r="AE113" s="4">
        <v>2.85908E-2</v>
      </c>
      <c r="AF113" s="4">
        <v>3.38315E-2</v>
      </c>
      <c r="AG113" s="4">
        <v>3.9024700000000002E-2</v>
      </c>
      <c r="AH113" s="4">
        <v>4.4442500000000003E-2</v>
      </c>
      <c r="AI113" s="4">
        <v>5.0187500000000003E-2</v>
      </c>
      <c r="AJ113" s="4">
        <v>5.6281699999999997E-2</v>
      </c>
      <c r="AK113" s="4">
        <v>6.2865099999999993E-2</v>
      </c>
      <c r="AL113" s="4">
        <v>7.0278499999999994E-2</v>
      </c>
      <c r="AM113" s="4">
        <v>7.88412E-2</v>
      </c>
      <c r="AN113" s="4">
        <v>8.8556999999999997E-2</v>
      </c>
      <c r="AO113" s="4">
        <v>9.9044800000000002E-2</v>
      </c>
      <c r="AP113" s="4">
        <v>0.10993600000000001</v>
      </c>
      <c r="AQ113" s="4">
        <v>0.120749</v>
      </c>
      <c r="AR113" s="4">
        <v>0.131632</v>
      </c>
      <c r="AS113" s="4">
        <v>0.14266200000000001</v>
      </c>
      <c r="AT113" s="4">
        <v>0.15432299999999999</v>
      </c>
      <c r="AU113" s="4">
        <v>0.16653699999999999</v>
      </c>
      <c r="AV113" s="4">
        <v>0.179312</v>
      </c>
      <c r="AW113" s="4">
        <v>0.19251299999999999</v>
      </c>
      <c r="AX113" s="4">
        <v>0.20629700000000001</v>
      </c>
      <c r="AY113" s="4">
        <v>0.22068099999999999</v>
      </c>
      <c r="AZ113" s="4">
        <v>0.23569100000000001</v>
      </c>
      <c r="BA113" s="4">
        <v>0.25132500000000002</v>
      </c>
      <c r="BB113" s="4">
        <v>0.26766899999999999</v>
      </c>
      <c r="BC113" s="4">
        <v>0.284881</v>
      </c>
      <c r="BD113" s="4">
        <v>0.30307499999999998</v>
      </c>
      <c r="BE113" s="4">
        <v>0.32240999999999997</v>
      </c>
      <c r="BF113" s="4">
        <v>0.34292400000000001</v>
      </c>
      <c r="BG113" s="4">
        <v>0.36476999999999998</v>
      </c>
      <c r="BH113" s="4">
        <v>0.38802900000000001</v>
      </c>
      <c r="BI113" s="4">
        <v>0.41294999999999998</v>
      </c>
      <c r="BJ113" s="4">
        <v>0.43966</v>
      </c>
      <c r="BK113" s="4">
        <v>0.46832099999999999</v>
      </c>
      <c r="BL113" s="4">
        <v>0.49893700000000002</v>
      </c>
      <c r="BM113" s="4">
        <v>0.53148200000000001</v>
      </c>
      <c r="BN113" s="4">
        <v>0.56587299999999996</v>
      </c>
      <c r="BO113" s="4">
        <v>0.60183699999999996</v>
      </c>
      <c r="BP113" s="4">
        <v>0.63893500000000003</v>
      </c>
      <c r="BQ113" s="4">
        <v>0.67632599999999998</v>
      </c>
      <c r="BR113" s="4">
        <v>0.71319900000000003</v>
      </c>
      <c r="BS113" s="4">
        <v>0.74863000000000002</v>
      </c>
      <c r="BT113" s="4">
        <v>0.78195899999999996</v>
      </c>
      <c r="BU113" s="4">
        <v>0.81242700000000001</v>
      </c>
      <c r="BV113" s="4">
        <v>0.83957499999999996</v>
      </c>
      <c r="BW113" s="4">
        <v>0.86331899999999995</v>
      </c>
      <c r="BX113" s="4">
        <v>0.88408500000000001</v>
      </c>
      <c r="BY113" s="4">
        <v>0.90262299999999995</v>
      </c>
      <c r="BZ113" s="4">
        <v>0.91914099999999999</v>
      </c>
      <c r="CA113" s="4">
        <v>0.933832</v>
      </c>
      <c r="CB113" s="4">
        <v>0.94647099999999995</v>
      </c>
      <c r="CC113" s="4">
        <v>0.95816500000000004</v>
      </c>
      <c r="CD113" s="4">
        <v>0.969723</v>
      </c>
      <c r="CE113" s="4">
        <v>0.98175199999999996</v>
      </c>
      <c r="CF113" s="4">
        <v>0.99301799999999996</v>
      </c>
      <c r="CG113" s="4">
        <v>1.0021500000000001</v>
      </c>
      <c r="CH113" s="4">
        <v>1.0099899999999999</v>
      </c>
      <c r="CI113" s="4">
        <v>1.0204</v>
      </c>
      <c r="CJ113" s="4">
        <v>1.0402400000000001</v>
      </c>
      <c r="CK113" s="4">
        <v>1.0744400000000001</v>
      </c>
      <c r="CL113" s="4">
        <v>1.12408</v>
      </c>
      <c r="CM113" s="4">
        <v>1.18441</v>
      </c>
      <c r="CN113" s="4">
        <v>1.24777</v>
      </c>
      <c r="CO113" s="4">
        <v>1.3082</v>
      </c>
      <c r="CP113" s="4">
        <v>1.36443</v>
      </c>
      <c r="CQ113" s="4">
        <v>1.4213100000000001</v>
      </c>
      <c r="CR113" s="4">
        <v>1.4855499999999999</v>
      </c>
      <c r="CS113" s="4">
        <v>1.5618799999999999</v>
      </c>
      <c r="CT113" s="4">
        <v>1.65008</v>
      </c>
      <c r="CU113" s="4">
        <v>1.7453399999999999</v>
      </c>
      <c r="CV113" s="4">
        <v>1.8425499999999999</v>
      </c>
      <c r="CW113" s="4">
        <v>1.9401999999999999</v>
      </c>
      <c r="CX113" s="4">
        <v>2.04352</v>
      </c>
      <c r="CY113" s="4">
        <v>2.1629399999999999</v>
      </c>
      <c r="CZ113" s="4">
        <v>2.3075700000000001</v>
      </c>
      <c r="DA113" s="4">
        <v>2.4759199999999999</v>
      </c>
      <c r="DB113" s="4">
        <v>2.6483599999999998</v>
      </c>
      <c r="DC113" s="4">
        <v>2.7913700000000001</v>
      </c>
      <c r="DD113" s="4">
        <v>2.8763200000000002</v>
      </c>
      <c r="DE113" s="4">
        <v>2.90171</v>
      </c>
      <c r="DF113" s="4">
        <v>2.9010400000000001</v>
      </c>
      <c r="DG113" s="4">
        <v>2.9218700000000002</v>
      </c>
      <c r="DH113" s="4">
        <v>2.9922</v>
      </c>
      <c r="DI113" s="4">
        <v>3.09727</v>
      </c>
      <c r="DJ113" s="4">
        <v>3.1783700000000001</v>
      </c>
      <c r="DK113" s="4">
        <v>3.1654800000000001</v>
      </c>
      <c r="DL113" s="4">
        <v>3.0199400000000001</v>
      </c>
      <c r="DM113" s="4">
        <v>2.7542599999999999</v>
      </c>
      <c r="DN113" s="4">
        <v>2.42482</v>
      </c>
      <c r="DO113" s="4">
        <v>2.0851199999999999</v>
      </c>
      <c r="DP113" s="4">
        <v>1.7470399999999999</v>
      </c>
      <c r="DQ113" s="4">
        <v>1.39811</v>
      </c>
      <c r="DR113" s="4">
        <v>1.01508</v>
      </c>
      <c r="DS113" s="4">
        <v>0.58370900000000003</v>
      </c>
      <c r="DT113" s="4">
        <v>0.23464399999999999</v>
      </c>
      <c r="DU113" s="4">
        <v>4.6751500000000001E-2</v>
      </c>
      <c r="DV113" s="4">
        <v>3.8744399999999998E-3</v>
      </c>
      <c r="DW113" s="4">
        <v>0</v>
      </c>
      <c r="DX113" s="4">
        <v>0</v>
      </c>
      <c r="DY113" s="4">
        <v>0</v>
      </c>
      <c r="DZ113" s="4">
        <v>0</v>
      </c>
      <c r="EA113" s="4">
        <v>0</v>
      </c>
      <c r="EB113" s="4">
        <v>0</v>
      </c>
      <c r="EC113" s="4">
        <v>0</v>
      </c>
      <c r="ED113" s="4">
        <v>0</v>
      </c>
      <c r="EE113" s="4">
        <v>0</v>
      </c>
      <c r="EF113" s="4">
        <v>0</v>
      </c>
      <c r="EG113" s="4">
        <v>0</v>
      </c>
    </row>
    <row r="114" spans="1:137" x14ac:dyDescent="0.2">
      <c r="A114" s="1" t="s">
        <v>82</v>
      </c>
      <c r="B114" s="1" t="s">
        <v>40</v>
      </c>
      <c r="C114" s="1" t="s">
        <v>86</v>
      </c>
      <c r="D114" s="1">
        <v>260</v>
      </c>
      <c r="E114" s="1">
        <v>20420</v>
      </c>
      <c r="F114" s="1">
        <v>20.420000000000002</v>
      </c>
      <c r="G114" s="1">
        <v>60.489600000000003</v>
      </c>
      <c r="H114" s="1">
        <v>6.5810178739999996</v>
      </c>
      <c r="I114" s="1">
        <v>44.591290999999998</v>
      </c>
      <c r="J114" s="1">
        <v>48.827691700000003</v>
      </c>
      <c r="L114" s="40"/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37">
        <v>6.7899000000000002E-7</v>
      </c>
      <c r="V114" s="37">
        <v>8.4410900000000005E-6</v>
      </c>
      <c r="W114" s="37">
        <v>4.1436600000000002E-5</v>
      </c>
      <c r="X114" s="4">
        <v>1.25072E-4</v>
      </c>
      <c r="Y114" s="4">
        <v>2.4664000000000001E-4</v>
      </c>
      <c r="Z114" s="4">
        <v>4.3994299999999999E-4</v>
      </c>
      <c r="AA114" s="4">
        <v>8.55512E-4</v>
      </c>
      <c r="AB114" s="4">
        <v>1.7665000000000001E-3</v>
      </c>
      <c r="AC114" s="4">
        <v>3.2647000000000002E-3</v>
      </c>
      <c r="AD114" s="4">
        <v>5.3677000000000004E-3</v>
      </c>
      <c r="AE114" s="4">
        <v>8.1562500000000003E-3</v>
      </c>
      <c r="AF114" s="4">
        <v>1.1729399999999999E-2</v>
      </c>
      <c r="AG114" s="4">
        <v>1.5907999999999999E-2</v>
      </c>
      <c r="AH114" s="4">
        <v>2.0619800000000001E-2</v>
      </c>
      <c r="AI114" s="4">
        <v>2.6370399999999999E-2</v>
      </c>
      <c r="AJ114" s="4">
        <v>3.3351699999999998E-2</v>
      </c>
      <c r="AK114" s="4">
        <v>4.1581600000000003E-2</v>
      </c>
      <c r="AL114" s="4">
        <v>5.1035900000000002E-2</v>
      </c>
      <c r="AM114" s="4">
        <v>6.2436400000000003E-2</v>
      </c>
      <c r="AN114" s="4">
        <v>7.5995699999999999E-2</v>
      </c>
      <c r="AO114" s="4">
        <v>9.1183100000000003E-2</v>
      </c>
      <c r="AP114" s="4">
        <v>0.107194</v>
      </c>
      <c r="AQ114" s="4">
        <v>0.123473</v>
      </c>
      <c r="AR114" s="4">
        <v>0.14016100000000001</v>
      </c>
      <c r="AS114" s="4">
        <v>0.157277</v>
      </c>
      <c r="AT114" s="4">
        <v>0.174954</v>
      </c>
      <c r="AU114" s="4">
        <v>0.19317200000000001</v>
      </c>
      <c r="AV114" s="4">
        <v>0.21193100000000001</v>
      </c>
      <c r="AW114" s="4">
        <v>0.231123</v>
      </c>
      <c r="AX114" s="4">
        <v>0.250384</v>
      </c>
      <c r="AY114" s="4">
        <v>0.26966099999999998</v>
      </c>
      <c r="AZ114" s="4">
        <v>0.28898000000000001</v>
      </c>
      <c r="BA114" s="4">
        <v>0.30846800000000002</v>
      </c>
      <c r="BB114" s="4">
        <v>0.32781700000000003</v>
      </c>
      <c r="BC114" s="4">
        <v>0.34703499999999998</v>
      </c>
      <c r="BD114" s="4">
        <v>0.366232</v>
      </c>
      <c r="BE114" s="4">
        <v>0.38584299999999999</v>
      </c>
      <c r="BF114" s="4">
        <v>0.40590399999999999</v>
      </c>
      <c r="BG114" s="4">
        <v>0.42659900000000001</v>
      </c>
      <c r="BH114" s="4">
        <v>0.44808100000000001</v>
      </c>
      <c r="BI114" s="4">
        <v>0.47087699999999999</v>
      </c>
      <c r="BJ114" s="4">
        <v>0.495367</v>
      </c>
      <c r="BK114" s="4">
        <v>0.52185999999999999</v>
      </c>
      <c r="BL114" s="4">
        <v>0.550458</v>
      </c>
      <c r="BM114" s="4">
        <v>0.58133400000000002</v>
      </c>
      <c r="BN114" s="4">
        <v>0.61474200000000001</v>
      </c>
      <c r="BO114" s="4">
        <v>0.65063899999999997</v>
      </c>
      <c r="BP114" s="4">
        <v>0.68862000000000001</v>
      </c>
      <c r="BQ114" s="4">
        <v>0.72770299999999999</v>
      </c>
      <c r="BR114" s="4">
        <v>0.76704499999999998</v>
      </c>
      <c r="BS114" s="4">
        <v>0.80570600000000003</v>
      </c>
      <c r="BT114" s="4">
        <v>0.84301800000000005</v>
      </c>
      <c r="BU114" s="4">
        <v>0.87800599999999995</v>
      </c>
      <c r="BV114" s="4">
        <v>0.91011799999999998</v>
      </c>
      <c r="BW114" s="4">
        <v>0.93950400000000001</v>
      </c>
      <c r="BX114" s="4">
        <v>0.96731100000000003</v>
      </c>
      <c r="BY114" s="4">
        <v>0.99508700000000005</v>
      </c>
      <c r="BZ114" s="4">
        <v>1.0235399999999999</v>
      </c>
      <c r="CA114" s="4">
        <v>1.0531600000000001</v>
      </c>
      <c r="CB114" s="4">
        <v>1.0839799999999999</v>
      </c>
      <c r="CC114" s="4">
        <v>1.1177299999999999</v>
      </c>
      <c r="CD114" s="4">
        <v>1.1552100000000001</v>
      </c>
      <c r="CE114" s="4">
        <v>1.19563</v>
      </c>
      <c r="CF114" s="4">
        <v>1.234</v>
      </c>
      <c r="CG114" s="4">
        <v>1.2645900000000001</v>
      </c>
      <c r="CH114" s="4">
        <v>1.2861</v>
      </c>
      <c r="CI114" s="4">
        <v>1.3048200000000001</v>
      </c>
      <c r="CJ114" s="4">
        <v>1.3344</v>
      </c>
      <c r="CK114" s="4">
        <v>1.38703</v>
      </c>
      <c r="CL114" s="4">
        <v>1.46784</v>
      </c>
      <c r="CM114" s="4">
        <v>1.5698399999999999</v>
      </c>
      <c r="CN114" s="4">
        <v>1.67753</v>
      </c>
      <c r="CO114" s="4">
        <v>1.7751699999999999</v>
      </c>
      <c r="CP114" s="4">
        <v>1.8543799999999999</v>
      </c>
      <c r="CQ114" s="4">
        <v>1.91926</v>
      </c>
      <c r="CR114" s="4">
        <v>1.98186</v>
      </c>
      <c r="CS114" s="4">
        <v>2.0555699999999999</v>
      </c>
      <c r="CT114" s="4">
        <v>2.1484399999999999</v>
      </c>
      <c r="CU114" s="4">
        <v>2.2600600000000002</v>
      </c>
      <c r="CV114" s="4">
        <v>2.3841600000000001</v>
      </c>
      <c r="CW114" s="4">
        <v>2.5119799999999999</v>
      </c>
      <c r="CX114" s="4">
        <v>2.63652</v>
      </c>
      <c r="CY114" s="4">
        <v>2.7534900000000002</v>
      </c>
      <c r="CZ114" s="4">
        <v>2.8587899999999999</v>
      </c>
      <c r="DA114" s="4">
        <v>2.9447999999999999</v>
      </c>
      <c r="DB114" s="4">
        <v>2.9972799999999999</v>
      </c>
      <c r="DC114" s="4">
        <v>2.9977299999999998</v>
      </c>
      <c r="DD114" s="4">
        <v>2.9316200000000001</v>
      </c>
      <c r="DE114" s="4">
        <v>2.7987000000000002</v>
      </c>
      <c r="DF114" s="4">
        <v>2.61788</v>
      </c>
      <c r="DG114" s="4">
        <v>2.42082</v>
      </c>
      <c r="DH114" s="4">
        <v>2.23665</v>
      </c>
      <c r="DI114" s="4">
        <v>2.0773000000000001</v>
      </c>
      <c r="DJ114" s="4">
        <v>1.9331</v>
      </c>
      <c r="DK114" s="4">
        <v>1.78112</v>
      </c>
      <c r="DL114" s="4">
        <v>1.6000399999999999</v>
      </c>
      <c r="DM114" s="4">
        <v>1.3861399999999999</v>
      </c>
      <c r="DN114" s="4">
        <v>1.1559699999999999</v>
      </c>
      <c r="DO114" s="4">
        <v>0.93828500000000004</v>
      </c>
      <c r="DP114" s="4">
        <v>0.75647299999999995</v>
      </c>
      <c r="DQ114" s="4">
        <v>0.61608099999999999</v>
      </c>
      <c r="DR114" s="4">
        <v>0.503583</v>
      </c>
      <c r="DS114" s="4">
        <v>0.403082</v>
      </c>
      <c r="DT114" s="4">
        <v>0.29749300000000001</v>
      </c>
      <c r="DU114" s="4">
        <v>0.182476</v>
      </c>
      <c r="DV114" s="4">
        <v>8.1273499999999999E-2</v>
      </c>
      <c r="DW114" s="4">
        <v>2.1804299999999999E-2</v>
      </c>
      <c r="DX114" s="4">
        <v>2.9150199999999999E-3</v>
      </c>
      <c r="DY114" s="4">
        <v>1.3587899999999999E-4</v>
      </c>
      <c r="DZ114" s="4">
        <v>0</v>
      </c>
      <c r="EA114" s="4">
        <v>0</v>
      </c>
      <c r="EB114" s="4">
        <v>0</v>
      </c>
      <c r="EC114" s="4">
        <v>0</v>
      </c>
      <c r="ED114" s="4">
        <v>0</v>
      </c>
      <c r="EE114" s="4">
        <v>0</v>
      </c>
      <c r="EF114" s="4">
        <v>0</v>
      </c>
      <c r="EG114" s="4">
        <v>0</v>
      </c>
    </row>
    <row r="115" spans="1:137" x14ac:dyDescent="0.2">
      <c r="A115" s="1" t="s">
        <v>82</v>
      </c>
      <c r="B115" s="1" t="s">
        <v>40</v>
      </c>
      <c r="C115" s="1" t="s">
        <v>86</v>
      </c>
      <c r="D115" s="1">
        <v>265</v>
      </c>
      <c r="E115" s="1">
        <v>20918</v>
      </c>
      <c r="F115" s="1">
        <v>20.917999999999999</v>
      </c>
      <c r="G115" s="1">
        <v>47.032200000000003</v>
      </c>
      <c r="H115" s="1">
        <v>7.2397963790000004</v>
      </c>
      <c r="I115" s="1">
        <v>50.774735999999997</v>
      </c>
      <c r="J115" s="1">
        <v>41.98545008</v>
      </c>
      <c r="L115" s="40"/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6.1104499999999995E-4</v>
      </c>
      <c r="V115" s="4">
        <v>7.3903399999999996E-4</v>
      </c>
      <c r="W115" s="4">
        <v>1.08026E-3</v>
      </c>
      <c r="X115" s="4">
        <v>1.9896499999999999E-3</v>
      </c>
      <c r="Y115" s="4">
        <v>4.2062899999999997E-3</v>
      </c>
      <c r="Z115" s="4">
        <v>8.3832000000000004E-3</v>
      </c>
      <c r="AA115" s="4">
        <v>1.4216899999999999E-2</v>
      </c>
      <c r="AB115" s="4">
        <v>2.0028600000000001E-2</v>
      </c>
      <c r="AC115" s="4">
        <v>2.5668300000000002E-2</v>
      </c>
      <c r="AD115" s="4">
        <v>3.1588699999999997E-2</v>
      </c>
      <c r="AE115" s="4">
        <v>3.8233299999999998E-2</v>
      </c>
      <c r="AF115" s="4">
        <v>4.4937499999999998E-2</v>
      </c>
      <c r="AG115" s="4">
        <v>5.1485099999999999E-2</v>
      </c>
      <c r="AH115" s="4">
        <v>5.8311399999999999E-2</v>
      </c>
      <c r="AI115" s="4">
        <v>6.5374799999999997E-2</v>
      </c>
      <c r="AJ115" s="4">
        <v>7.2735900000000006E-2</v>
      </c>
      <c r="AK115" s="4">
        <v>8.0563399999999993E-2</v>
      </c>
      <c r="AL115" s="4">
        <v>8.9414199999999999E-2</v>
      </c>
      <c r="AM115" s="4">
        <v>9.9534800000000007E-2</v>
      </c>
      <c r="AN115" s="4">
        <v>0.110913</v>
      </c>
      <c r="AO115" s="4">
        <v>0.12311</v>
      </c>
      <c r="AP115" s="4">
        <v>0.13574700000000001</v>
      </c>
      <c r="AQ115" s="4">
        <v>0.14823500000000001</v>
      </c>
      <c r="AR115" s="4">
        <v>0.160722</v>
      </c>
      <c r="AS115" s="4">
        <v>0.173377</v>
      </c>
      <c r="AT115" s="4">
        <v>0.18682699999999999</v>
      </c>
      <c r="AU115" s="4">
        <v>0.200959</v>
      </c>
      <c r="AV115" s="4">
        <v>0.21573400000000001</v>
      </c>
      <c r="AW115" s="4">
        <v>0.231015</v>
      </c>
      <c r="AX115" s="4">
        <v>0.24711</v>
      </c>
      <c r="AY115" s="4">
        <v>0.26403399999999999</v>
      </c>
      <c r="AZ115" s="4">
        <v>0.28177600000000003</v>
      </c>
      <c r="BA115" s="4">
        <v>0.300288</v>
      </c>
      <c r="BB115" s="4">
        <v>0.31980999999999998</v>
      </c>
      <c r="BC115" s="4">
        <v>0.34054699999999999</v>
      </c>
      <c r="BD115" s="4">
        <v>0.36261700000000002</v>
      </c>
      <c r="BE115" s="4">
        <v>0.38610499999999998</v>
      </c>
      <c r="BF115" s="4">
        <v>0.41110799999999997</v>
      </c>
      <c r="BG115" s="4">
        <v>0.43782599999999999</v>
      </c>
      <c r="BH115" s="4">
        <v>0.46636100000000003</v>
      </c>
      <c r="BI115" s="4">
        <v>0.49690200000000001</v>
      </c>
      <c r="BJ115" s="4">
        <v>0.52957100000000001</v>
      </c>
      <c r="BK115" s="4">
        <v>0.56457900000000005</v>
      </c>
      <c r="BL115" s="4">
        <v>0.60201899999999997</v>
      </c>
      <c r="BM115" s="4">
        <v>0.64186500000000002</v>
      </c>
      <c r="BN115" s="4">
        <v>0.68403000000000003</v>
      </c>
      <c r="BO115" s="4">
        <v>0.72828999999999999</v>
      </c>
      <c r="BP115" s="4">
        <v>0.77439499999999994</v>
      </c>
      <c r="BQ115" s="4">
        <v>0.82167599999999996</v>
      </c>
      <c r="BR115" s="4">
        <v>0.86942200000000003</v>
      </c>
      <c r="BS115" s="4">
        <v>0.91676899999999995</v>
      </c>
      <c r="BT115" s="4">
        <v>0.963171</v>
      </c>
      <c r="BU115" s="4">
        <v>1.00804</v>
      </c>
      <c r="BV115" s="4">
        <v>1.0509200000000001</v>
      </c>
      <c r="BW115" s="4">
        <v>1.09154</v>
      </c>
      <c r="BX115" s="4">
        <v>1.12995</v>
      </c>
      <c r="BY115" s="4">
        <v>1.16673</v>
      </c>
      <c r="BZ115" s="4">
        <v>1.20198</v>
      </c>
      <c r="CA115" s="4">
        <v>1.23577</v>
      </c>
      <c r="CB115" s="4">
        <v>1.26746</v>
      </c>
      <c r="CC115" s="4">
        <v>1.2976099999999999</v>
      </c>
      <c r="CD115" s="4">
        <v>1.32674</v>
      </c>
      <c r="CE115" s="4">
        <v>1.3557900000000001</v>
      </c>
      <c r="CF115" s="4">
        <v>1.38428</v>
      </c>
      <c r="CG115" s="4">
        <v>1.4116299999999999</v>
      </c>
      <c r="CH115" s="4">
        <v>1.43927</v>
      </c>
      <c r="CI115" s="4">
        <v>1.4714400000000001</v>
      </c>
      <c r="CJ115" s="4">
        <v>1.5157799999999999</v>
      </c>
      <c r="CK115" s="4">
        <v>1.57826</v>
      </c>
      <c r="CL115" s="4">
        <v>1.6609499999999999</v>
      </c>
      <c r="CM115" s="4">
        <v>1.7591300000000001</v>
      </c>
      <c r="CN115" s="4">
        <v>1.8638999999999999</v>
      </c>
      <c r="CO115" s="4">
        <v>1.96709</v>
      </c>
      <c r="CP115" s="4">
        <v>2.06515</v>
      </c>
      <c r="CQ115" s="4">
        <v>2.1617700000000002</v>
      </c>
      <c r="CR115" s="4">
        <v>2.2640699999999998</v>
      </c>
      <c r="CS115" s="4">
        <v>2.3786299999999998</v>
      </c>
      <c r="CT115" s="4">
        <v>2.50753</v>
      </c>
      <c r="CU115" s="4">
        <v>2.6471100000000001</v>
      </c>
      <c r="CV115" s="4">
        <v>2.79053</v>
      </c>
      <c r="CW115" s="4">
        <v>2.92991</v>
      </c>
      <c r="CX115" s="4">
        <v>3.05972</v>
      </c>
      <c r="CY115" s="4">
        <v>3.1762899999999998</v>
      </c>
      <c r="CZ115" s="4">
        <v>3.2742900000000001</v>
      </c>
      <c r="DA115" s="4">
        <v>3.3394300000000001</v>
      </c>
      <c r="DB115" s="4">
        <v>3.3452700000000002</v>
      </c>
      <c r="DC115" s="4">
        <v>3.2600199999999999</v>
      </c>
      <c r="DD115" s="4">
        <v>3.06386</v>
      </c>
      <c r="DE115" s="4">
        <v>2.7713700000000001</v>
      </c>
      <c r="DF115" s="4">
        <v>2.4268200000000002</v>
      </c>
      <c r="DG115" s="4">
        <v>2.08474</v>
      </c>
      <c r="DH115" s="4">
        <v>1.77921</v>
      </c>
      <c r="DI115" s="4">
        <v>1.5023</v>
      </c>
      <c r="DJ115" s="4">
        <v>1.2276</v>
      </c>
      <c r="DK115" s="4">
        <v>0.93026399999999998</v>
      </c>
      <c r="DL115" s="4">
        <v>0.60621899999999995</v>
      </c>
      <c r="DM115" s="4">
        <v>0.30243900000000001</v>
      </c>
      <c r="DN115" s="4">
        <v>9.8161600000000002E-2</v>
      </c>
      <c r="DO115" s="4">
        <v>1.6109600000000002E-2</v>
      </c>
      <c r="DP115" s="4">
        <v>8.9688300000000001E-4</v>
      </c>
      <c r="DQ115" s="4">
        <v>0</v>
      </c>
      <c r="DR115" s="4">
        <v>0</v>
      </c>
      <c r="DS115" s="4">
        <v>0</v>
      </c>
      <c r="DT115" s="4">
        <v>0</v>
      </c>
      <c r="DU115" s="4">
        <v>0</v>
      </c>
      <c r="DV115" s="4">
        <v>0</v>
      </c>
      <c r="DW115" s="4">
        <v>0</v>
      </c>
      <c r="DX115" s="4">
        <v>0</v>
      </c>
      <c r="DY115" s="4">
        <v>0</v>
      </c>
      <c r="DZ115" s="4">
        <v>0</v>
      </c>
      <c r="EA115" s="4">
        <v>0</v>
      </c>
      <c r="EB115" s="4">
        <v>0</v>
      </c>
      <c r="EC115" s="4">
        <v>0</v>
      </c>
      <c r="ED115" s="4">
        <v>0</v>
      </c>
      <c r="EE115" s="4">
        <v>0</v>
      </c>
      <c r="EF115" s="4">
        <v>0</v>
      </c>
      <c r="EG115" s="4">
        <v>0</v>
      </c>
    </row>
    <row r="116" spans="1:137" x14ac:dyDescent="0.2">
      <c r="A116" s="1" t="s">
        <v>82</v>
      </c>
      <c r="B116" s="1" t="s">
        <v>40</v>
      </c>
      <c r="C116" s="1" t="s">
        <v>86</v>
      </c>
      <c r="D116" s="1">
        <v>270</v>
      </c>
      <c r="E116" s="1">
        <v>21399</v>
      </c>
      <c r="F116" s="1">
        <v>21.399000000000001</v>
      </c>
      <c r="G116" s="1">
        <v>48.331899999999997</v>
      </c>
      <c r="H116" s="1">
        <v>7.5682762080000003</v>
      </c>
      <c r="I116" s="1">
        <v>49.021016000000003</v>
      </c>
      <c r="J116" s="1">
        <v>43.41070577</v>
      </c>
      <c r="L116" s="40"/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1.14138E-4</v>
      </c>
      <c r="V116" s="4">
        <v>1.54012E-4</v>
      </c>
      <c r="W116" s="4">
        <v>2.66502E-4</v>
      </c>
      <c r="X116" s="4">
        <v>5.44496E-4</v>
      </c>
      <c r="Y116" s="4">
        <v>1.12699E-3</v>
      </c>
      <c r="Z116" s="4">
        <v>2.1806E-3</v>
      </c>
      <c r="AA116" s="4">
        <v>3.82745E-3</v>
      </c>
      <c r="AB116" s="4">
        <v>5.9948400000000004E-3</v>
      </c>
      <c r="AC116" s="4">
        <v>8.6322800000000009E-3</v>
      </c>
      <c r="AD116" s="4">
        <v>1.18192E-2</v>
      </c>
      <c r="AE116" s="4">
        <v>1.5871400000000001E-2</v>
      </c>
      <c r="AF116" s="4">
        <v>2.0664100000000001E-2</v>
      </c>
      <c r="AG116" s="4">
        <v>2.5965800000000001E-2</v>
      </c>
      <c r="AH116" s="4">
        <v>3.1686100000000002E-2</v>
      </c>
      <c r="AI116" s="4">
        <v>3.8563899999999998E-2</v>
      </c>
      <c r="AJ116" s="4">
        <v>4.6611199999999998E-2</v>
      </c>
      <c r="AK116" s="4">
        <v>5.5977100000000002E-2</v>
      </c>
      <c r="AL116" s="4">
        <v>6.6579799999999995E-2</v>
      </c>
      <c r="AM116" s="4">
        <v>7.94401E-2</v>
      </c>
      <c r="AN116" s="4">
        <v>9.4686199999999998E-2</v>
      </c>
      <c r="AO116" s="4">
        <v>0.111694</v>
      </c>
      <c r="AP116" s="4">
        <v>0.129469</v>
      </c>
      <c r="AQ116" s="4">
        <v>0.147315</v>
      </c>
      <c r="AR116" s="4">
        <v>0.16542899999999999</v>
      </c>
      <c r="AS116" s="4">
        <v>0.183861</v>
      </c>
      <c r="AT116" s="4">
        <v>0.20292399999999999</v>
      </c>
      <c r="AU116" s="4">
        <v>0.222607</v>
      </c>
      <c r="AV116" s="4">
        <v>0.242892</v>
      </c>
      <c r="AW116" s="4">
        <v>0.263652</v>
      </c>
      <c r="AX116" s="4">
        <v>0.28452300000000003</v>
      </c>
      <c r="AY116" s="4">
        <v>0.30551899999999999</v>
      </c>
      <c r="AZ116" s="4">
        <v>0.32661699999999999</v>
      </c>
      <c r="BA116" s="4">
        <v>0.34797699999999998</v>
      </c>
      <c r="BB116" s="4">
        <v>0.369224</v>
      </c>
      <c r="BC116" s="4">
        <v>0.39044000000000001</v>
      </c>
      <c r="BD116" s="4">
        <v>0.41167900000000002</v>
      </c>
      <c r="BE116" s="4">
        <v>0.43341000000000002</v>
      </c>
      <c r="BF116" s="4">
        <v>0.45561299999999999</v>
      </c>
      <c r="BG116" s="4">
        <v>0.47853299999999999</v>
      </c>
      <c r="BH116" s="4">
        <v>0.502301</v>
      </c>
      <c r="BI116" s="4">
        <v>0.52746700000000002</v>
      </c>
      <c r="BJ116" s="4">
        <v>0.55442400000000003</v>
      </c>
      <c r="BK116" s="4">
        <v>0.58355599999999996</v>
      </c>
      <c r="BL116" s="4">
        <v>0.61502800000000002</v>
      </c>
      <c r="BM116" s="4">
        <v>0.64901399999999998</v>
      </c>
      <c r="BN116" s="4">
        <v>0.68580799999999997</v>
      </c>
      <c r="BO116" s="4">
        <v>0.72542499999999999</v>
      </c>
      <c r="BP116" s="4">
        <v>0.76758700000000002</v>
      </c>
      <c r="BQ116" s="4">
        <v>0.81135199999999996</v>
      </c>
      <c r="BR116" s="4">
        <v>0.85587599999999997</v>
      </c>
      <c r="BS116" s="4">
        <v>0.900196</v>
      </c>
      <c r="BT116" s="4">
        <v>0.94369700000000001</v>
      </c>
      <c r="BU116" s="4">
        <v>0.98545700000000003</v>
      </c>
      <c r="BV116" s="4">
        <v>1.0248200000000001</v>
      </c>
      <c r="BW116" s="4">
        <v>1.0617000000000001</v>
      </c>
      <c r="BX116" s="4">
        <v>1.09694</v>
      </c>
      <c r="BY116" s="4">
        <v>1.1319399999999999</v>
      </c>
      <c r="BZ116" s="4">
        <v>1.1673199999999999</v>
      </c>
      <c r="CA116" s="4">
        <v>1.20326</v>
      </c>
      <c r="CB116" s="4">
        <v>1.2392300000000001</v>
      </c>
      <c r="CC116" s="4">
        <v>1.27634</v>
      </c>
      <c r="CD116" s="4">
        <v>1.31518</v>
      </c>
      <c r="CE116" s="4">
        <v>1.3552200000000001</v>
      </c>
      <c r="CF116" s="4">
        <v>1.3921600000000001</v>
      </c>
      <c r="CG116" s="4">
        <v>1.42089</v>
      </c>
      <c r="CH116" s="4">
        <v>1.44049</v>
      </c>
      <c r="CI116" s="4">
        <v>1.45739</v>
      </c>
      <c r="CJ116" s="4">
        <v>1.48529</v>
      </c>
      <c r="CK116" s="4">
        <v>1.5363</v>
      </c>
      <c r="CL116" s="4">
        <v>1.61507</v>
      </c>
      <c r="CM116" s="4">
        <v>1.7136</v>
      </c>
      <c r="CN116" s="4">
        <v>1.81528</v>
      </c>
      <c r="CO116" s="4">
        <v>1.9037900000000001</v>
      </c>
      <c r="CP116" s="4">
        <v>1.9715800000000001</v>
      </c>
      <c r="CQ116" s="4">
        <v>2.02515</v>
      </c>
      <c r="CR116" s="4">
        <v>2.0797599999999998</v>
      </c>
      <c r="CS116" s="4">
        <v>2.1514099999999998</v>
      </c>
      <c r="CT116" s="4">
        <v>2.2487200000000001</v>
      </c>
      <c r="CU116" s="4">
        <v>2.3691900000000001</v>
      </c>
      <c r="CV116" s="4">
        <v>2.5024600000000001</v>
      </c>
      <c r="CW116" s="4">
        <v>2.6356000000000002</v>
      </c>
      <c r="CX116" s="4">
        <v>2.7595499999999999</v>
      </c>
      <c r="CY116" s="4">
        <v>2.8710399999999998</v>
      </c>
      <c r="CZ116" s="4">
        <v>2.9690799999999999</v>
      </c>
      <c r="DA116" s="4">
        <v>3.0488</v>
      </c>
      <c r="DB116" s="4">
        <v>3.09585</v>
      </c>
      <c r="DC116" s="4">
        <v>3.08656</v>
      </c>
      <c r="DD116" s="4">
        <v>2.9954200000000002</v>
      </c>
      <c r="DE116" s="4">
        <v>2.8073600000000001</v>
      </c>
      <c r="DF116" s="4">
        <v>2.5287700000000002</v>
      </c>
      <c r="DG116" s="4">
        <v>2.1902300000000001</v>
      </c>
      <c r="DH116" s="4">
        <v>1.8380099999999999</v>
      </c>
      <c r="DI116" s="4">
        <v>1.5179</v>
      </c>
      <c r="DJ116" s="4">
        <v>1.2596099999999999</v>
      </c>
      <c r="DK116" s="4">
        <v>1.06921</v>
      </c>
      <c r="DL116" s="4">
        <v>0.93197099999999999</v>
      </c>
      <c r="DM116" s="4">
        <v>0.82167299999999999</v>
      </c>
      <c r="DN116" s="4">
        <v>0.712094</v>
      </c>
      <c r="DO116" s="4">
        <v>0.58809999999999996</v>
      </c>
      <c r="DP116" s="4">
        <v>0.45133299999999998</v>
      </c>
      <c r="DQ116" s="4">
        <v>0.31671199999999999</v>
      </c>
      <c r="DR116" s="4">
        <v>0.20174600000000001</v>
      </c>
      <c r="DS116" s="4">
        <v>0.116677</v>
      </c>
      <c r="DT116" s="4">
        <v>5.9706500000000003E-2</v>
      </c>
      <c r="DU116" s="4">
        <v>2.5522099999999999E-2</v>
      </c>
      <c r="DV116" s="4">
        <v>8.1255000000000008E-3</v>
      </c>
      <c r="DW116" s="4">
        <v>1.4735799999999999E-3</v>
      </c>
      <c r="DX116" s="4">
        <v>1.2208999999999999E-4</v>
      </c>
      <c r="DY116" s="4">
        <v>0</v>
      </c>
      <c r="DZ116" s="4">
        <v>0</v>
      </c>
      <c r="EA116" s="4">
        <v>0</v>
      </c>
      <c r="EB116" s="4">
        <v>0</v>
      </c>
      <c r="EC116" s="4">
        <v>0</v>
      </c>
      <c r="ED116" s="4">
        <v>0</v>
      </c>
      <c r="EE116" s="4">
        <v>0</v>
      </c>
      <c r="EF116" s="4">
        <v>0</v>
      </c>
      <c r="EG116" s="4">
        <v>0</v>
      </c>
    </row>
    <row r="117" spans="1:137" x14ac:dyDescent="0.2">
      <c r="A117" s="1" t="s">
        <v>82</v>
      </c>
      <c r="B117" s="1" t="s">
        <v>40</v>
      </c>
      <c r="C117" s="1" t="s">
        <v>86</v>
      </c>
      <c r="D117" s="1">
        <v>275</v>
      </c>
      <c r="E117" s="1">
        <v>21883</v>
      </c>
      <c r="F117" s="1">
        <v>21.882999999999999</v>
      </c>
      <c r="G117" s="1">
        <v>54.655900000000003</v>
      </c>
      <c r="H117" s="1">
        <v>6.172427613</v>
      </c>
      <c r="I117" s="1">
        <v>47.625473999999997</v>
      </c>
      <c r="J117" s="1">
        <v>46.202094500000001</v>
      </c>
      <c r="L117" s="40"/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37">
        <v>8.9055900000000003E-7</v>
      </c>
      <c r="V117" s="37">
        <v>1.02244E-5</v>
      </c>
      <c r="W117" s="37">
        <v>4.60802E-5</v>
      </c>
      <c r="X117" s="4">
        <v>1.2957299999999999E-4</v>
      </c>
      <c r="Y117" s="4">
        <v>2.5141900000000001E-4</v>
      </c>
      <c r="Z117" s="4">
        <v>4.52989E-4</v>
      </c>
      <c r="AA117" s="4">
        <v>8.9219699999999996E-4</v>
      </c>
      <c r="AB117" s="4">
        <v>1.7979700000000001E-3</v>
      </c>
      <c r="AC117" s="4">
        <v>3.2418899999999999E-3</v>
      </c>
      <c r="AD117" s="4">
        <v>5.2480000000000001E-3</v>
      </c>
      <c r="AE117" s="4">
        <v>7.9092799999999994E-3</v>
      </c>
      <c r="AF117" s="4">
        <v>1.1283E-2</v>
      </c>
      <c r="AG117" s="4">
        <v>1.5189599999999999E-2</v>
      </c>
      <c r="AH117" s="4">
        <v>1.9651700000000001E-2</v>
      </c>
      <c r="AI117" s="4">
        <v>2.5101600000000002E-2</v>
      </c>
      <c r="AJ117" s="4">
        <v>3.1688599999999997E-2</v>
      </c>
      <c r="AK117" s="4">
        <v>3.9349599999999998E-2</v>
      </c>
      <c r="AL117" s="4">
        <v>4.8141099999999999E-2</v>
      </c>
      <c r="AM117" s="4">
        <v>5.8645299999999997E-2</v>
      </c>
      <c r="AN117" s="4">
        <v>7.1013900000000005E-2</v>
      </c>
      <c r="AO117" s="4">
        <v>8.4754999999999997E-2</v>
      </c>
      <c r="AP117" s="4">
        <v>9.9246699999999993E-2</v>
      </c>
      <c r="AQ117" s="4">
        <v>0.114052</v>
      </c>
      <c r="AR117" s="4">
        <v>0.12925500000000001</v>
      </c>
      <c r="AS117" s="4">
        <v>0.14483699999999999</v>
      </c>
      <c r="AT117" s="4">
        <v>0.16089700000000001</v>
      </c>
      <c r="AU117" s="4">
        <v>0.17744199999999999</v>
      </c>
      <c r="AV117" s="4">
        <v>0.194465</v>
      </c>
      <c r="AW117" s="4">
        <v>0.21187600000000001</v>
      </c>
      <c r="AX117" s="4">
        <v>0.22939699999999999</v>
      </c>
      <c r="AY117" s="4">
        <v>0.24706</v>
      </c>
      <c r="AZ117" s="4">
        <v>0.26495800000000003</v>
      </c>
      <c r="BA117" s="4">
        <v>0.28324899999999997</v>
      </c>
      <c r="BB117" s="4">
        <v>0.301763</v>
      </c>
      <c r="BC117" s="4">
        <v>0.32066499999999998</v>
      </c>
      <c r="BD117" s="4">
        <v>0.34023999999999999</v>
      </c>
      <c r="BE117" s="4">
        <v>0.36097099999999999</v>
      </c>
      <c r="BF117" s="4">
        <v>0.38292999999999999</v>
      </c>
      <c r="BG117" s="4">
        <v>0.40632200000000002</v>
      </c>
      <c r="BH117" s="4">
        <v>0.43134899999999998</v>
      </c>
      <c r="BI117" s="4">
        <v>0.45852599999999999</v>
      </c>
      <c r="BJ117" s="4">
        <v>0.48812699999999998</v>
      </c>
      <c r="BK117" s="4">
        <v>0.52031899999999998</v>
      </c>
      <c r="BL117" s="4">
        <v>0.55507399999999996</v>
      </c>
      <c r="BM117" s="4">
        <v>0.59248500000000004</v>
      </c>
      <c r="BN117" s="4">
        <v>0.63266599999999995</v>
      </c>
      <c r="BO117" s="4">
        <v>0.67540199999999995</v>
      </c>
      <c r="BP117" s="4">
        <v>0.72010200000000002</v>
      </c>
      <c r="BQ117" s="4">
        <v>0.76571500000000003</v>
      </c>
      <c r="BR117" s="4">
        <v>0.81139700000000003</v>
      </c>
      <c r="BS117" s="4">
        <v>0.856151</v>
      </c>
      <c r="BT117" s="4">
        <v>0.89916600000000002</v>
      </c>
      <c r="BU117" s="4">
        <v>0.93931200000000004</v>
      </c>
      <c r="BV117" s="4">
        <v>0.97607500000000003</v>
      </c>
      <c r="BW117" s="4">
        <v>1.00976</v>
      </c>
      <c r="BX117" s="4">
        <v>1.0416300000000001</v>
      </c>
      <c r="BY117" s="4">
        <v>1.07317</v>
      </c>
      <c r="BZ117" s="4">
        <v>1.1049199999999999</v>
      </c>
      <c r="CA117" s="4">
        <v>1.1374200000000001</v>
      </c>
      <c r="CB117" s="4">
        <v>1.1709700000000001</v>
      </c>
      <c r="CC117" s="4">
        <v>1.2075400000000001</v>
      </c>
      <c r="CD117" s="4">
        <v>1.2475799999999999</v>
      </c>
      <c r="CE117" s="4">
        <v>1.28959</v>
      </c>
      <c r="CF117" s="4">
        <v>1.32813</v>
      </c>
      <c r="CG117" s="4">
        <v>1.35819</v>
      </c>
      <c r="CH117" s="4">
        <v>1.38036</v>
      </c>
      <c r="CI117" s="4">
        <v>1.4026099999999999</v>
      </c>
      <c r="CJ117" s="4">
        <v>1.4389099999999999</v>
      </c>
      <c r="CK117" s="4">
        <v>1.49973</v>
      </c>
      <c r="CL117" s="4">
        <v>1.5873600000000001</v>
      </c>
      <c r="CM117" s="4">
        <v>1.6924699999999999</v>
      </c>
      <c r="CN117" s="4">
        <v>1.79915</v>
      </c>
      <c r="CO117" s="4">
        <v>1.8937600000000001</v>
      </c>
      <c r="CP117" s="4">
        <v>1.9714799999999999</v>
      </c>
      <c r="CQ117" s="4">
        <v>2.0394000000000001</v>
      </c>
      <c r="CR117" s="4">
        <v>2.1100400000000001</v>
      </c>
      <c r="CS117" s="4">
        <v>2.1941799999999998</v>
      </c>
      <c r="CT117" s="4">
        <v>2.29521</v>
      </c>
      <c r="CU117" s="4">
        <v>2.4080499999999998</v>
      </c>
      <c r="CV117" s="4">
        <v>2.5241799999999999</v>
      </c>
      <c r="CW117" s="4">
        <v>2.6367500000000001</v>
      </c>
      <c r="CX117" s="4">
        <v>2.7455400000000001</v>
      </c>
      <c r="CY117" s="4">
        <v>2.8559700000000001</v>
      </c>
      <c r="CZ117" s="4">
        <v>2.9708199999999998</v>
      </c>
      <c r="DA117" s="4">
        <v>3.0781100000000001</v>
      </c>
      <c r="DB117" s="4">
        <v>3.1421000000000001</v>
      </c>
      <c r="DC117" s="4">
        <v>3.1140400000000001</v>
      </c>
      <c r="DD117" s="4">
        <v>2.9642400000000002</v>
      </c>
      <c r="DE117" s="4">
        <v>2.71638</v>
      </c>
      <c r="DF117" s="4">
        <v>2.4500899999999999</v>
      </c>
      <c r="DG117" s="4">
        <v>2.25461</v>
      </c>
      <c r="DH117" s="4">
        <v>2.1737899999999999</v>
      </c>
      <c r="DI117" s="4">
        <v>2.1767500000000002</v>
      </c>
      <c r="DJ117" s="4">
        <v>2.1657299999999999</v>
      </c>
      <c r="DK117" s="4">
        <v>2.0262799999999999</v>
      </c>
      <c r="DL117" s="4">
        <v>1.7011099999999999</v>
      </c>
      <c r="DM117" s="4">
        <v>1.2336</v>
      </c>
      <c r="DN117" s="4">
        <v>0.74177199999999999</v>
      </c>
      <c r="DO117" s="4">
        <v>0.35325899999999999</v>
      </c>
      <c r="DP117" s="4">
        <v>0.13000900000000001</v>
      </c>
      <c r="DQ117" s="4">
        <v>3.7012299999999998E-2</v>
      </c>
      <c r="DR117" s="4">
        <v>8.6173499999999993E-3</v>
      </c>
      <c r="DS117" s="4">
        <v>1.25508E-3</v>
      </c>
      <c r="DT117" s="37">
        <v>7.9770000000000004E-5</v>
      </c>
      <c r="DU117" s="4">
        <v>0</v>
      </c>
      <c r="DV117" s="4">
        <v>0</v>
      </c>
      <c r="DW117" s="4">
        <v>0</v>
      </c>
      <c r="DX117" s="4">
        <v>0</v>
      </c>
      <c r="DY117" s="4">
        <v>0</v>
      </c>
      <c r="DZ117" s="4">
        <v>0</v>
      </c>
      <c r="EA117" s="4">
        <v>0</v>
      </c>
      <c r="EB117" s="4">
        <v>0</v>
      </c>
      <c r="EC117" s="4">
        <v>0</v>
      </c>
      <c r="ED117" s="4">
        <v>0</v>
      </c>
      <c r="EE117" s="4">
        <v>0</v>
      </c>
      <c r="EF117" s="4">
        <v>0</v>
      </c>
      <c r="EG117" s="4">
        <v>0</v>
      </c>
    </row>
    <row r="118" spans="1:137" x14ac:dyDescent="0.2">
      <c r="A118" s="1" t="s">
        <v>82</v>
      </c>
      <c r="B118" s="1" t="s">
        <v>40</v>
      </c>
      <c r="C118" s="1" t="s">
        <v>86</v>
      </c>
      <c r="D118" s="1">
        <v>280</v>
      </c>
      <c r="E118" s="1">
        <v>22360</v>
      </c>
      <c r="F118" s="1">
        <v>22.36</v>
      </c>
      <c r="G118" s="1">
        <v>45.254100000000001</v>
      </c>
      <c r="H118" s="1">
        <v>7.6699161800000004</v>
      </c>
      <c r="I118" s="1">
        <v>51.272990999999998</v>
      </c>
      <c r="J118" s="1">
        <v>41.057070019999998</v>
      </c>
      <c r="L118" s="40"/>
      <c r="M118" s="38">
        <v>0</v>
      </c>
      <c r="N118" s="38">
        <v>0</v>
      </c>
      <c r="O118" s="38">
        <v>0</v>
      </c>
      <c r="P118" s="38">
        <v>0</v>
      </c>
      <c r="Q118" s="38">
        <v>0</v>
      </c>
      <c r="R118" s="38">
        <v>0</v>
      </c>
      <c r="S118" s="38">
        <v>0</v>
      </c>
      <c r="T118" s="38">
        <v>0</v>
      </c>
      <c r="U118" s="38">
        <v>0</v>
      </c>
      <c r="V118" s="39">
        <v>1.7999999999999999E-8</v>
      </c>
      <c r="W118" s="39">
        <v>4.0200000000000003E-7</v>
      </c>
      <c r="X118" s="39">
        <v>2.6599999999999999E-6</v>
      </c>
      <c r="Y118" s="39">
        <v>6.4099999999999996E-6</v>
      </c>
      <c r="Z118" s="39">
        <v>1.2300000000000001E-5</v>
      </c>
      <c r="AA118" s="39">
        <v>3.1300000000000002E-5</v>
      </c>
      <c r="AB118" s="38">
        <v>1.3495E-4</v>
      </c>
      <c r="AC118" s="38">
        <v>5.1714999999999997E-4</v>
      </c>
      <c r="AD118" s="38">
        <v>1.49069E-3</v>
      </c>
      <c r="AE118" s="38">
        <v>3.2980800000000001E-3</v>
      </c>
      <c r="AF118" s="38">
        <v>6.0543100000000002E-3</v>
      </c>
      <c r="AG118" s="38">
        <v>9.7520100000000002E-3</v>
      </c>
      <c r="AH118" s="38">
        <v>1.44732E-2</v>
      </c>
      <c r="AI118" s="38">
        <v>2.0368600000000001E-2</v>
      </c>
      <c r="AJ118" s="38">
        <v>2.7676599999999999E-2</v>
      </c>
      <c r="AK118" s="38">
        <v>3.6639400000000003E-2</v>
      </c>
      <c r="AL118" s="38">
        <v>4.7656400000000002E-2</v>
      </c>
      <c r="AM118" s="38">
        <v>6.1258600000000003E-2</v>
      </c>
      <c r="AN118" s="38">
        <v>7.7704400000000007E-2</v>
      </c>
      <c r="AO118" s="38">
        <v>9.6478700000000001E-2</v>
      </c>
      <c r="AP118" s="38">
        <v>0.11662699999999999</v>
      </c>
      <c r="AQ118" s="38">
        <v>0.137264</v>
      </c>
      <c r="AR118" s="38">
        <v>0.15842200000000001</v>
      </c>
      <c r="AS118" s="38">
        <v>0.18024100000000001</v>
      </c>
      <c r="AT118" s="38">
        <v>0.202935</v>
      </c>
      <c r="AU118" s="38">
        <v>0.22634899999999999</v>
      </c>
      <c r="AV118" s="38">
        <v>0.25037300000000001</v>
      </c>
      <c r="AW118" s="38">
        <v>0.27476400000000001</v>
      </c>
      <c r="AX118" s="38">
        <v>0.29925499999999999</v>
      </c>
      <c r="AY118" s="38">
        <v>0.323627</v>
      </c>
      <c r="AZ118" s="38">
        <v>0.34782099999999999</v>
      </c>
      <c r="BA118" s="38">
        <v>0.37174800000000002</v>
      </c>
      <c r="BB118" s="38">
        <v>0.39524300000000001</v>
      </c>
      <c r="BC118" s="38">
        <v>0.418188</v>
      </c>
      <c r="BD118" s="38">
        <v>0.44065599999999999</v>
      </c>
      <c r="BE118" s="38">
        <v>0.46296300000000001</v>
      </c>
      <c r="BF118" s="38">
        <v>0.48531299999999999</v>
      </c>
      <c r="BG118" s="38">
        <v>0.50792700000000002</v>
      </c>
      <c r="BH118" s="38">
        <v>0.53099300000000005</v>
      </c>
      <c r="BI118" s="38">
        <v>0.55505700000000002</v>
      </c>
      <c r="BJ118" s="38">
        <v>0.58059400000000005</v>
      </c>
      <c r="BK118" s="38">
        <v>0.60801099999999997</v>
      </c>
      <c r="BL118" s="38">
        <v>0.63746499999999995</v>
      </c>
      <c r="BM118" s="38">
        <v>0.669211</v>
      </c>
      <c r="BN118" s="38">
        <v>0.70359300000000002</v>
      </c>
      <c r="BO118" s="38">
        <v>0.74069600000000002</v>
      </c>
      <c r="BP118" s="38">
        <v>0.78017800000000004</v>
      </c>
      <c r="BQ118" s="38">
        <v>0.82107600000000003</v>
      </c>
      <c r="BR118" s="38">
        <v>0.86255400000000004</v>
      </c>
      <c r="BS118" s="38">
        <v>0.90374299999999996</v>
      </c>
      <c r="BT118" s="38">
        <v>0.94405899999999998</v>
      </c>
      <c r="BU118" s="38">
        <v>0.98251500000000003</v>
      </c>
      <c r="BV118" s="38">
        <v>1.01851</v>
      </c>
      <c r="BW118" s="38">
        <v>1.05226</v>
      </c>
      <c r="BX118" s="38">
        <v>1.08517</v>
      </c>
      <c r="BY118" s="38">
        <v>1.11911</v>
      </c>
      <c r="BZ118" s="38">
        <v>1.1548799999999999</v>
      </c>
      <c r="CA118" s="38">
        <v>1.1928000000000001</v>
      </c>
      <c r="CB118" s="38">
        <v>1.23272</v>
      </c>
      <c r="CC118" s="38">
        <v>1.27647</v>
      </c>
      <c r="CD118" s="38">
        <v>1.32491</v>
      </c>
      <c r="CE118" s="38">
        <v>1.3766400000000001</v>
      </c>
      <c r="CF118" s="38">
        <v>1.42516</v>
      </c>
      <c r="CG118" s="38">
        <v>1.46315</v>
      </c>
      <c r="CH118" s="38">
        <v>1.48926</v>
      </c>
      <c r="CI118" s="38">
        <v>1.51197</v>
      </c>
      <c r="CJ118" s="38">
        <v>1.54854</v>
      </c>
      <c r="CK118" s="38">
        <v>1.61388</v>
      </c>
      <c r="CL118" s="38">
        <v>1.7129000000000001</v>
      </c>
      <c r="CM118" s="38">
        <v>1.83508</v>
      </c>
      <c r="CN118" s="38">
        <v>1.9597500000000001</v>
      </c>
      <c r="CO118" s="38">
        <v>2.0674899999999998</v>
      </c>
      <c r="CP118" s="38">
        <v>2.15042</v>
      </c>
      <c r="CQ118" s="38">
        <v>2.2174900000000002</v>
      </c>
      <c r="CR118" s="38">
        <v>2.2871999999999999</v>
      </c>
      <c r="CS118" s="38">
        <v>2.3771599999999999</v>
      </c>
      <c r="CT118" s="38">
        <v>2.4945400000000002</v>
      </c>
      <c r="CU118" s="38">
        <v>2.6324299999999998</v>
      </c>
      <c r="CV118" s="38">
        <v>2.7748599999999999</v>
      </c>
      <c r="CW118" s="38">
        <v>2.9043700000000001</v>
      </c>
      <c r="CX118" s="38">
        <v>3.0104099999999998</v>
      </c>
      <c r="CY118" s="38">
        <v>3.0912600000000001</v>
      </c>
      <c r="CZ118" s="38">
        <v>3.14873</v>
      </c>
      <c r="DA118" s="38">
        <v>3.1797200000000001</v>
      </c>
      <c r="DB118" s="38">
        <v>3.1694499999999999</v>
      </c>
      <c r="DC118" s="38">
        <v>3.0931299999999999</v>
      </c>
      <c r="DD118" s="38">
        <v>2.9267099999999999</v>
      </c>
      <c r="DE118" s="38">
        <v>2.66188</v>
      </c>
      <c r="DF118" s="38">
        <v>2.3156099999999999</v>
      </c>
      <c r="DG118" s="38">
        <v>1.92702</v>
      </c>
      <c r="DH118" s="38">
        <v>1.54301</v>
      </c>
      <c r="DI118" s="38">
        <v>1.20048</v>
      </c>
      <c r="DJ118" s="38">
        <v>0.91696800000000001</v>
      </c>
      <c r="DK118" s="38">
        <v>0.69176099999999996</v>
      </c>
      <c r="DL118" s="38">
        <v>0.51462300000000005</v>
      </c>
      <c r="DM118" s="38">
        <v>0.37598700000000002</v>
      </c>
      <c r="DN118" s="38">
        <v>0.27159299999999997</v>
      </c>
      <c r="DO118" s="38">
        <v>0.20014999999999999</v>
      </c>
      <c r="DP118" s="38">
        <v>0.15925300000000001</v>
      </c>
      <c r="DQ118" s="38">
        <v>0.14540900000000001</v>
      </c>
      <c r="DR118" s="38">
        <v>0.15307299999999999</v>
      </c>
      <c r="DS118" s="38">
        <v>0.168933</v>
      </c>
      <c r="DT118" s="38">
        <v>0.17441499999999999</v>
      </c>
      <c r="DU118" s="38">
        <v>0.155719</v>
      </c>
      <c r="DV118" s="38">
        <v>0.108416</v>
      </c>
      <c r="DW118" s="38">
        <v>5.4202399999999998E-2</v>
      </c>
      <c r="DX118" s="38">
        <v>1.68898E-2</v>
      </c>
      <c r="DY118" s="38">
        <v>2.8255899999999998E-3</v>
      </c>
      <c r="DZ118" s="38">
        <v>2.1222999999999999E-4</v>
      </c>
      <c r="EA118" s="38">
        <v>0</v>
      </c>
      <c r="EB118" s="38">
        <v>0</v>
      </c>
      <c r="EC118" s="38">
        <v>0</v>
      </c>
      <c r="ED118" s="38">
        <v>0</v>
      </c>
      <c r="EE118" s="38">
        <v>0</v>
      </c>
      <c r="EF118" s="38">
        <v>0</v>
      </c>
      <c r="EG118" s="4">
        <v>0</v>
      </c>
    </row>
    <row r="119" spans="1:137" x14ac:dyDescent="0.2">
      <c r="A119" s="1" t="s">
        <v>82</v>
      </c>
      <c r="B119" s="1" t="s">
        <v>40</v>
      </c>
      <c r="C119" s="1" t="s">
        <v>86</v>
      </c>
      <c r="D119" s="1">
        <v>285</v>
      </c>
      <c r="E119" s="1">
        <v>22823</v>
      </c>
      <c r="F119" s="1">
        <v>22.823</v>
      </c>
      <c r="G119" s="1">
        <v>43.475499999999997</v>
      </c>
      <c r="H119" s="1">
        <v>8.1822146250000003</v>
      </c>
      <c r="I119" s="1">
        <v>53.006138999999997</v>
      </c>
      <c r="J119" s="1">
        <v>38.811639210000003</v>
      </c>
      <c r="L119" s="40"/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5.0861299999999999E-4</v>
      </c>
      <c r="V119" s="4">
        <v>6.1451799999999999E-4</v>
      </c>
      <c r="W119" s="4">
        <v>9.0467399999999995E-4</v>
      </c>
      <c r="X119" s="4">
        <v>1.66691E-3</v>
      </c>
      <c r="Y119" s="4">
        <v>3.5208399999999999E-3</v>
      </c>
      <c r="Z119" s="4">
        <v>7.0637699999999996E-3</v>
      </c>
      <c r="AA119" s="4">
        <v>1.22357E-2</v>
      </c>
      <c r="AB119" s="4">
        <v>1.76603E-2</v>
      </c>
      <c r="AC119" s="4">
        <v>2.3137399999999999E-2</v>
      </c>
      <c r="AD119" s="4">
        <v>2.90002E-2</v>
      </c>
      <c r="AE119" s="4">
        <v>3.5864300000000002E-2</v>
      </c>
      <c r="AF119" s="4">
        <v>4.3100399999999997E-2</v>
      </c>
      <c r="AG119" s="4">
        <v>5.0381099999999998E-2</v>
      </c>
      <c r="AH119" s="4">
        <v>5.7974499999999998E-2</v>
      </c>
      <c r="AI119" s="4">
        <v>6.6321500000000005E-2</v>
      </c>
      <c r="AJ119" s="4">
        <v>7.5380000000000003E-2</v>
      </c>
      <c r="AK119" s="4">
        <v>8.5332400000000003E-2</v>
      </c>
      <c r="AL119" s="4">
        <v>9.6485500000000002E-2</v>
      </c>
      <c r="AM119" s="4">
        <v>0.109613</v>
      </c>
      <c r="AN119" s="4">
        <v>0.12470199999999999</v>
      </c>
      <c r="AO119" s="4">
        <v>0.14107800000000001</v>
      </c>
      <c r="AP119" s="4">
        <v>0.15795500000000001</v>
      </c>
      <c r="AQ119" s="4">
        <v>0.17454500000000001</v>
      </c>
      <c r="AR119" s="4">
        <v>0.19104399999999999</v>
      </c>
      <c r="AS119" s="4">
        <v>0.20754</v>
      </c>
      <c r="AT119" s="4">
        <v>0.22470100000000001</v>
      </c>
      <c r="AU119" s="4">
        <v>0.24240900000000001</v>
      </c>
      <c r="AV119" s="4">
        <v>0.26059300000000002</v>
      </c>
      <c r="AW119" s="4">
        <v>0.27901500000000001</v>
      </c>
      <c r="AX119" s="4">
        <v>0.29773100000000002</v>
      </c>
      <c r="AY119" s="4">
        <v>0.31674999999999998</v>
      </c>
      <c r="AZ119" s="4">
        <v>0.336009</v>
      </c>
      <c r="BA119" s="4">
        <v>0.35550599999999999</v>
      </c>
      <c r="BB119" s="4">
        <v>0.37516899999999997</v>
      </c>
      <c r="BC119" s="4">
        <v>0.39517600000000003</v>
      </c>
      <c r="BD119" s="4">
        <v>0.41558099999999998</v>
      </c>
      <c r="BE119" s="4">
        <v>0.436664</v>
      </c>
      <c r="BF119" s="4">
        <v>0.45843899999999999</v>
      </c>
      <c r="BG119" s="4">
        <v>0.481215</v>
      </c>
      <c r="BH119" s="4">
        <v>0.50514999999999999</v>
      </c>
      <c r="BI119" s="4">
        <v>0.53062500000000001</v>
      </c>
      <c r="BJ119" s="4">
        <v>0.55785200000000001</v>
      </c>
      <c r="BK119" s="4">
        <v>0.58716599999999997</v>
      </c>
      <c r="BL119" s="4">
        <v>0.61877700000000002</v>
      </c>
      <c r="BM119" s="4">
        <v>0.65278400000000003</v>
      </c>
      <c r="BN119" s="4">
        <v>0.68925599999999998</v>
      </c>
      <c r="BO119" s="4">
        <v>0.72806999999999999</v>
      </c>
      <c r="BP119" s="4">
        <v>0.76906300000000005</v>
      </c>
      <c r="BQ119" s="4">
        <v>0.81156399999999995</v>
      </c>
      <c r="BR119" s="4">
        <v>0.85491499999999998</v>
      </c>
      <c r="BS119" s="4">
        <v>0.89826399999999995</v>
      </c>
      <c r="BT119" s="4">
        <v>0.94110400000000005</v>
      </c>
      <c r="BU119" s="4">
        <v>0.98282599999999998</v>
      </c>
      <c r="BV119" s="4">
        <v>1.0229900000000001</v>
      </c>
      <c r="BW119" s="4">
        <v>1.0613999999999999</v>
      </c>
      <c r="BX119" s="4">
        <v>1.0982700000000001</v>
      </c>
      <c r="BY119" s="4">
        <v>1.13436</v>
      </c>
      <c r="BZ119" s="4">
        <v>1.1699600000000001</v>
      </c>
      <c r="CA119" s="4">
        <v>1.2053799999999999</v>
      </c>
      <c r="CB119" s="4">
        <v>1.2401800000000001</v>
      </c>
      <c r="CC119" s="4">
        <v>1.27522</v>
      </c>
      <c r="CD119" s="4">
        <v>1.31121</v>
      </c>
      <c r="CE119" s="4">
        <v>1.34907</v>
      </c>
      <c r="CF119" s="4">
        <v>1.38815</v>
      </c>
      <c r="CG119" s="4">
        <v>1.4275899999999999</v>
      </c>
      <c r="CH119" s="4">
        <v>1.46872</v>
      </c>
      <c r="CI119" s="4">
        <v>1.51586</v>
      </c>
      <c r="CJ119" s="4">
        <v>1.57701</v>
      </c>
      <c r="CK119" s="4">
        <v>1.6585099999999999</v>
      </c>
      <c r="CL119" s="4">
        <v>1.76274</v>
      </c>
      <c r="CM119" s="4">
        <v>1.8851199999999999</v>
      </c>
      <c r="CN119" s="4">
        <v>2.01675</v>
      </c>
      <c r="CO119" s="4">
        <v>2.1493099999999998</v>
      </c>
      <c r="CP119" s="4">
        <v>2.2788200000000001</v>
      </c>
      <c r="CQ119" s="4">
        <v>2.4080699999999999</v>
      </c>
      <c r="CR119" s="4">
        <v>2.54271</v>
      </c>
      <c r="CS119" s="4">
        <v>2.6872099999999999</v>
      </c>
      <c r="CT119" s="4">
        <v>2.84091</v>
      </c>
      <c r="CU119" s="4">
        <v>2.9968300000000001</v>
      </c>
      <c r="CV119" s="4">
        <v>3.14439</v>
      </c>
      <c r="CW119" s="4">
        <v>3.2724500000000001</v>
      </c>
      <c r="CX119" s="4">
        <v>3.3725299999999998</v>
      </c>
      <c r="CY119" s="4">
        <v>3.4379</v>
      </c>
      <c r="CZ119" s="4">
        <v>3.4615999999999998</v>
      </c>
      <c r="DA119" s="4">
        <v>3.43241</v>
      </c>
      <c r="DB119" s="4">
        <v>3.3370600000000001</v>
      </c>
      <c r="DC119" s="4">
        <v>3.16601</v>
      </c>
      <c r="DD119" s="4">
        <v>2.9146899999999998</v>
      </c>
      <c r="DE119" s="4">
        <v>2.5889899999999999</v>
      </c>
      <c r="DF119" s="4">
        <v>2.19754</v>
      </c>
      <c r="DG119" s="4">
        <v>1.7523</v>
      </c>
      <c r="DH119" s="4">
        <v>1.2815799999999999</v>
      </c>
      <c r="DI119" s="4">
        <v>0.82605700000000004</v>
      </c>
      <c r="DJ119" s="4">
        <v>0.42788700000000002</v>
      </c>
      <c r="DK119" s="4">
        <v>0.160162</v>
      </c>
      <c r="DL119" s="4">
        <v>3.4334700000000003E-2</v>
      </c>
      <c r="DM119" s="4">
        <v>3.6368699999999999E-3</v>
      </c>
      <c r="DN119" s="4">
        <v>1.1163999999999999E-4</v>
      </c>
      <c r="DO119" s="4">
        <v>0</v>
      </c>
      <c r="DP119" s="4">
        <v>0</v>
      </c>
      <c r="DQ119" s="4">
        <v>0</v>
      </c>
      <c r="DR119" s="4">
        <v>0</v>
      </c>
      <c r="DS119" s="4">
        <v>0</v>
      </c>
      <c r="DT119" s="4">
        <v>0</v>
      </c>
      <c r="DU119" s="4">
        <v>0</v>
      </c>
      <c r="DV119" s="4">
        <v>0</v>
      </c>
      <c r="DW119" s="4">
        <v>0</v>
      </c>
      <c r="DX119" s="4">
        <v>0</v>
      </c>
      <c r="DY119" s="4">
        <v>0</v>
      </c>
      <c r="DZ119" s="4">
        <v>0</v>
      </c>
      <c r="EA119" s="4">
        <v>0</v>
      </c>
      <c r="EB119" s="4">
        <v>0</v>
      </c>
      <c r="EC119" s="4">
        <v>0</v>
      </c>
      <c r="ED119" s="4">
        <v>0</v>
      </c>
      <c r="EE119" s="4">
        <v>0</v>
      </c>
      <c r="EF119" s="4">
        <v>0</v>
      </c>
      <c r="EG119" s="4">
        <v>0</v>
      </c>
    </row>
    <row r="120" spans="1:137" x14ac:dyDescent="0.2">
      <c r="A120" s="1" t="s">
        <v>82</v>
      </c>
      <c r="B120" s="1" t="s">
        <v>40</v>
      </c>
      <c r="C120" s="1" t="s">
        <v>86</v>
      </c>
      <c r="D120" s="1">
        <v>290</v>
      </c>
      <c r="E120" s="1">
        <v>23309</v>
      </c>
      <c r="F120" s="1">
        <v>23.309000000000001</v>
      </c>
      <c r="G120" s="1">
        <v>31.6477</v>
      </c>
      <c r="H120" s="1">
        <v>7.4499828490000004</v>
      </c>
      <c r="I120" s="1">
        <v>62.887549</v>
      </c>
      <c r="J120" s="1">
        <v>29.66247224</v>
      </c>
      <c r="L120" s="40"/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6.7640500000000004E-4</v>
      </c>
      <c r="V120" s="4">
        <v>8.4371399999999997E-4</v>
      </c>
      <c r="W120" s="4">
        <v>1.2798200000000001E-3</v>
      </c>
      <c r="X120" s="4">
        <v>2.4367500000000001E-3</v>
      </c>
      <c r="Y120" s="4">
        <v>5.1257300000000002E-3</v>
      </c>
      <c r="Z120" s="4">
        <v>9.9776299999999995E-3</v>
      </c>
      <c r="AA120" s="4">
        <v>1.6438700000000001E-2</v>
      </c>
      <c r="AB120" s="4">
        <v>2.2925600000000001E-2</v>
      </c>
      <c r="AC120" s="4">
        <v>2.93607E-2</v>
      </c>
      <c r="AD120" s="4">
        <v>3.6297000000000003E-2</v>
      </c>
      <c r="AE120" s="4">
        <v>4.4077600000000002E-2</v>
      </c>
      <c r="AF120" s="4">
        <v>5.2015400000000003E-2</v>
      </c>
      <c r="AG120" s="4">
        <v>5.99325E-2</v>
      </c>
      <c r="AH120" s="4">
        <v>6.8161600000000003E-2</v>
      </c>
      <c r="AI120" s="4">
        <v>7.6846300000000006E-2</v>
      </c>
      <c r="AJ120" s="4">
        <v>8.6024699999999996E-2</v>
      </c>
      <c r="AK120" s="4">
        <v>9.5909700000000001E-2</v>
      </c>
      <c r="AL120" s="4">
        <v>0.106887</v>
      </c>
      <c r="AM120" s="4">
        <v>0.119298</v>
      </c>
      <c r="AN120" s="4">
        <v>0.133102</v>
      </c>
      <c r="AO120" s="4">
        <v>0.14771799999999999</v>
      </c>
      <c r="AP120" s="4">
        <v>0.16264400000000001</v>
      </c>
      <c r="AQ120" s="4">
        <v>0.17719699999999999</v>
      </c>
      <c r="AR120" s="4">
        <v>0.19156999999999999</v>
      </c>
      <c r="AS120" s="4">
        <v>0.205702</v>
      </c>
      <c r="AT120" s="4">
        <v>0.22013099999999999</v>
      </c>
      <c r="AU120" s="4">
        <v>0.23462</v>
      </c>
      <c r="AV120" s="4">
        <v>0.249165</v>
      </c>
      <c r="AW120" s="4">
        <v>0.263461</v>
      </c>
      <c r="AX120" s="4">
        <v>0.27757799999999999</v>
      </c>
      <c r="AY120" s="4">
        <v>0.29137099999999999</v>
      </c>
      <c r="AZ120" s="4">
        <v>0.30479200000000001</v>
      </c>
      <c r="BA120" s="4">
        <v>0.317828</v>
      </c>
      <c r="BB120" s="4">
        <v>0.33045200000000002</v>
      </c>
      <c r="BC120" s="4">
        <v>0.342723</v>
      </c>
      <c r="BD120" s="4">
        <v>0.35466399999999998</v>
      </c>
      <c r="BE120" s="4">
        <v>0.366728</v>
      </c>
      <c r="BF120" s="4">
        <v>0.379187</v>
      </c>
      <c r="BG120" s="4">
        <v>0.39250699999999999</v>
      </c>
      <c r="BH120" s="4">
        <v>0.40694799999999998</v>
      </c>
      <c r="BI120" s="4">
        <v>0.42325099999999999</v>
      </c>
      <c r="BJ120" s="4">
        <v>0.44212899999999999</v>
      </c>
      <c r="BK120" s="4">
        <v>0.464445</v>
      </c>
      <c r="BL120" s="4">
        <v>0.49081799999999998</v>
      </c>
      <c r="BM120" s="4">
        <v>0.52191600000000005</v>
      </c>
      <c r="BN120" s="4">
        <v>0.55855200000000005</v>
      </c>
      <c r="BO120" s="4">
        <v>0.60147200000000001</v>
      </c>
      <c r="BP120" s="4">
        <v>0.65120800000000001</v>
      </c>
      <c r="BQ120" s="4">
        <v>0.70755900000000005</v>
      </c>
      <c r="BR120" s="4">
        <v>0.77027699999999999</v>
      </c>
      <c r="BS120" s="4">
        <v>0.83896300000000001</v>
      </c>
      <c r="BT120" s="4">
        <v>0.91352500000000003</v>
      </c>
      <c r="BU120" s="4">
        <v>0.99335399999999996</v>
      </c>
      <c r="BV120" s="4">
        <v>1.07762</v>
      </c>
      <c r="BW120" s="4">
        <v>1.1656299999999999</v>
      </c>
      <c r="BX120" s="4">
        <v>1.25746</v>
      </c>
      <c r="BY120" s="4">
        <v>1.3539000000000001</v>
      </c>
      <c r="BZ120" s="4">
        <v>1.4550799999999999</v>
      </c>
      <c r="CA120" s="4">
        <v>1.56033</v>
      </c>
      <c r="CB120" s="4">
        <v>1.6677599999999999</v>
      </c>
      <c r="CC120" s="4">
        <v>1.77623</v>
      </c>
      <c r="CD120" s="4">
        <v>1.8841300000000001</v>
      </c>
      <c r="CE120" s="4">
        <v>1.9886200000000001</v>
      </c>
      <c r="CF120" s="4">
        <v>2.0834000000000001</v>
      </c>
      <c r="CG120" s="4">
        <v>2.1613600000000002</v>
      </c>
      <c r="CH120" s="4">
        <v>2.2200799999999998</v>
      </c>
      <c r="CI120" s="4">
        <v>2.26579</v>
      </c>
      <c r="CJ120" s="4">
        <v>2.3130999999999999</v>
      </c>
      <c r="CK120" s="4">
        <v>2.3758599999999999</v>
      </c>
      <c r="CL120" s="4">
        <v>2.4594100000000001</v>
      </c>
      <c r="CM120" s="4">
        <v>2.5548999999999999</v>
      </c>
      <c r="CN120" s="4">
        <v>2.6433</v>
      </c>
      <c r="CO120" s="4">
        <v>2.7057699999999998</v>
      </c>
      <c r="CP120" s="4">
        <v>2.7334000000000001</v>
      </c>
      <c r="CQ120" s="4">
        <v>2.73305</v>
      </c>
      <c r="CR120" s="4">
        <v>2.7219899999999999</v>
      </c>
      <c r="CS120" s="4">
        <v>2.7187100000000002</v>
      </c>
      <c r="CT120" s="4">
        <v>2.7337400000000001</v>
      </c>
      <c r="CU120" s="4">
        <v>2.76484</v>
      </c>
      <c r="CV120" s="4">
        <v>2.79975</v>
      </c>
      <c r="CW120" s="4">
        <v>2.8215300000000001</v>
      </c>
      <c r="CX120" s="4">
        <v>2.8156699999999999</v>
      </c>
      <c r="CY120" s="4">
        <v>2.7739600000000002</v>
      </c>
      <c r="CZ120" s="4">
        <v>2.6930700000000001</v>
      </c>
      <c r="DA120" s="4">
        <v>2.5703</v>
      </c>
      <c r="DB120" s="4">
        <v>2.3991199999999999</v>
      </c>
      <c r="DC120" s="4">
        <v>2.1700200000000001</v>
      </c>
      <c r="DD120" s="4">
        <v>1.87795</v>
      </c>
      <c r="DE120" s="4">
        <v>1.53291</v>
      </c>
      <c r="DF120" s="4">
        <v>1.16598</v>
      </c>
      <c r="DG120" s="4">
        <v>0.82407600000000003</v>
      </c>
      <c r="DH120" s="4">
        <v>0.55255200000000004</v>
      </c>
      <c r="DI120" s="4">
        <v>0.37396099999999999</v>
      </c>
      <c r="DJ120" s="4">
        <v>0.28105400000000003</v>
      </c>
      <c r="DK120" s="4">
        <v>0.24898600000000001</v>
      </c>
      <c r="DL120" s="4">
        <v>0.24974099999999999</v>
      </c>
      <c r="DM120" s="4">
        <v>0.25757400000000003</v>
      </c>
      <c r="DN120" s="4">
        <v>0.25387700000000002</v>
      </c>
      <c r="DO120" s="4">
        <v>0.232627</v>
      </c>
      <c r="DP120" s="4">
        <v>0.198687</v>
      </c>
      <c r="DQ120" s="4">
        <v>0.160612</v>
      </c>
      <c r="DR120" s="4">
        <v>0.124662</v>
      </c>
      <c r="DS120" s="4">
        <v>9.3410499999999994E-2</v>
      </c>
      <c r="DT120" s="4">
        <v>6.7480999999999999E-2</v>
      </c>
      <c r="DU120" s="4">
        <v>4.9204999999999999E-2</v>
      </c>
      <c r="DV120" s="4">
        <v>3.6615799999999997E-2</v>
      </c>
      <c r="DW120" s="4">
        <v>2.3548599999999999E-2</v>
      </c>
      <c r="DX120" s="4">
        <v>1.08757E-2</v>
      </c>
      <c r="DY120" s="4">
        <v>2.4306900000000001E-3</v>
      </c>
      <c r="DZ120" s="4">
        <v>2.3595300000000001E-4</v>
      </c>
      <c r="EA120" s="4">
        <v>0</v>
      </c>
      <c r="EB120" s="4">
        <v>0</v>
      </c>
      <c r="EC120" s="4">
        <v>0</v>
      </c>
      <c r="ED120" s="4">
        <v>0</v>
      </c>
      <c r="EE120" s="4">
        <v>0</v>
      </c>
      <c r="EF120" s="4">
        <v>0</v>
      </c>
      <c r="EG120" s="4">
        <v>0</v>
      </c>
    </row>
    <row r="121" spans="1:137" x14ac:dyDescent="0.2">
      <c r="A121" s="1" t="s">
        <v>82</v>
      </c>
      <c r="B121" s="1" t="s">
        <v>40</v>
      </c>
      <c r="C121" s="1" t="s">
        <v>86</v>
      </c>
      <c r="D121" s="1">
        <v>295</v>
      </c>
      <c r="E121" s="1">
        <v>23826</v>
      </c>
      <c r="F121" s="1">
        <v>23.826000000000001</v>
      </c>
      <c r="G121" s="1">
        <v>47.520400000000002</v>
      </c>
      <c r="H121" s="1">
        <v>5.723012164</v>
      </c>
      <c r="I121" s="1">
        <v>53.032415999999998</v>
      </c>
      <c r="J121" s="1">
        <v>41.24458113</v>
      </c>
      <c r="L121" s="40"/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3.3428100000000002E-4</v>
      </c>
      <c r="V121" s="4">
        <v>4.3167999999999999E-4</v>
      </c>
      <c r="W121" s="4">
        <v>6.8189300000000004E-4</v>
      </c>
      <c r="X121" s="4">
        <v>1.3331300000000001E-3</v>
      </c>
      <c r="Y121" s="4">
        <v>2.7832999999999998E-3</v>
      </c>
      <c r="Z121" s="4">
        <v>5.3276900000000004E-3</v>
      </c>
      <c r="AA121" s="4">
        <v>8.6725900000000009E-3</v>
      </c>
      <c r="AB121" s="4">
        <v>1.2162299999999999E-2</v>
      </c>
      <c r="AC121" s="4">
        <v>1.5770800000000001E-2</v>
      </c>
      <c r="AD121" s="4">
        <v>1.98096E-2</v>
      </c>
      <c r="AE121" s="4">
        <v>2.4444400000000002E-2</v>
      </c>
      <c r="AF121" s="4">
        <v>2.93291E-2</v>
      </c>
      <c r="AG121" s="4">
        <v>3.4334099999999999E-2</v>
      </c>
      <c r="AH121" s="4">
        <v>3.9644199999999997E-2</v>
      </c>
      <c r="AI121" s="4">
        <v>4.55174E-2</v>
      </c>
      <c r="AJ121" s="4">
        <v>5.1960699999999999E-2</v>
      </c>
      <c r="AK121" s="4">
        <v>5.9038500000000001E-2</v>
      </c>
      <c r="AL121" s="4">
        <v>6.6943500000000003E-2</v>
      </c>
      <c r="AM121" s="4">
        <v>7.6056799999999994E-2</v>
      </c>
      <c r="AN121" s="4">
        <v>8.6406200000000002E-2</v>
      </c>
      <c r="AO121" s="4">
        <v>9.7552E-2</v>
      </c>
      <c r="AP121" s="4">
        <v>0.109141</v>
      </c>
      <c r="AQ121" s="4">
        <v>0.120754</v>
      </c>
      <c r="AR121" s="4">
        <v>0.13253599999999999</v>
      </c>
      <c r="AS121" s="4">
        <v>0.14439399999999999</v>
      </c>
      <c r="AT121" s="4">
        <v>0.15664700000000001</v>
      </c>
      <c r="AU121" s="4">
        <v>0.16922699999999999</v>
      </c>
      <c r="AV121" s="4">
        <v>0.182171</v>
      </c>
      <c r="AW121" s="4">
        <v>0.195297</v>
      </c>
      <c r="AX121" s="4">
        <v>0.208532</v>
      </c>
      <c r="AY121" s="4">
        <v>0.22187200000000001</v>
      </c>
      <c r="AZ121" s="4">
        <v>0.235346</v>
      </c>
      <c r="BA121" s="4">
        <v>0.249031</v>
      </c>
      <c r="BB121" s="4">
        <v>0.26278499999999999</v>
      </c>
      <c r="BC121" s="4">
        <v>0.27671200000000001</v>
      </c>
      <c r="BD121" s="4">
        <v>0.29089199999999998</v>
      </c>
      <c r="BE121" s="4">
        <v>0.305724</v>
      </c>
      <c r="BF121" s="4">
        <v>0.321243</v>
      </c>
      <c r="BG121" s="4">
        <v>0.33767900000000001</v>
      </c>
      <c r="BH121" s="4">
        <v>0.35514099999999998</v>
      </c>
      <c r="BI121" s="4">
        <v>0.37417899999999998</v>
      </c>
      <c r="BJ121" s="4">
        <v>0.395175</v>
      </c>
      <c r="BK121" s="4">
        <v>0.41854400000000003</v>
      </c>
      <c r="BL121" s="4">
        <v>0.44450400000000001</v>
      </c>
      <c r="BM121" s="4">
        <v>0.473416</v>
      </c>
      <c r="BN121" s="4">
        <v>0.505803</v>
      </c>
      <c r="BO121" s="4">
        <v>0.54200300000000001</v>
      </c>
      <c r="BP121" s="4">
        <v>0.58214900000000003</v>
      </c>
      <c r="BQ121" s="4">
        <v>0.62581299999999995</v>
      </c>
      <c r="BR121" s="4">
        <v>0.67279199999999995</v>
      </c>
      <c r="BS121" s="4">
        <v>0.72274499999999997</v>
      </c>
      <c r="BT121" s="4">
        <v>0.77555600000000002</v>
      </c>
      <c r="BU121" s="4">
        <v>0.83054399999999995</v>
      </c>
      <c r="BV121" s="4">
        <v>0.88710100000000003</v>
      </c>
      <c r="BW121" s="4">
        <v>0.94501599999999997</v>
      </c>
      <c r="BX121" s="4">
        <v>1.0047900000000001</v>
      </c>
      <c r="BY121" s="4">
        <v>1.0673299999999999</v>
      </c>
      <c r="BZ121" s="4">
        <v>1.13262</v>
      </c>
      <c r="CA121" s="4">
        <v>1.20038</v>
      </c>
      <c r="CB121" s="4">
        <v>1.26972</v>
      </c>
      <c r="CC121" s="4">
        <v>1.34117</v>
      </c>
      <c r="CD121" s="4">
        <v>1.41421</v>
      </c>
      <c r="CE121" s="4">
        <v>1.4869300000000001</v>
      </c>
      <c r="CF121" s="4">
        <v>1.5545</v>
      </c>
      <c r="CG121" s="4">
        <v>1.6128100000000001</v>
      </c>
      <c r="CH121" s="4">
        <v>1.6632</v>
      </c>
      <c r="CI121" s="4">
        <v>1.71357</v>
      </c>
      <c r="CJ121" s="4">
        <v>1.7766200000000001</v>
      </c>
      <c r="CK121" s="4">
        <v>1.8609899999999999</v>
      </c>
      <c r="CL121" s="4">
        <v>1.9669700000000001</v>
      </c>
      <c r="CM121" s="4">
        <v>2.0845099999999999</v>
      </c>
      <c r="CN121" s="4">
        <v>2.1991900000000002</v>
      </c>
      <c r="CO121" s="4">
        <v>2.3013499999999998</v>
      </c>
      <c r="CP121" s="4">
        <v>2.3914300000000002</v>
      </c>
      <c r="CQ121" s="4">
        <v>2.4805299999999999</v>
      </c>
      <c r="CR121" s="4">
        <v>2.5817399999999999</v>
      </c>
      <c r="CS121" s="4">
        <v>2.7016399999999998</v>
      </c>
      <c r="CT121" s="4">
        <v>2.8348599999999999</v>
      </c>
      <c r="CU121" s="4">
        <v>2.9653700000000001</v>
      </c>
      <c r="CV121" s="4">
        <v>3.0746199999999999</v>
      </c>
      <c r="CW121" s="4">
        <v>3.1501199999999998</v>
      </c>
      <c r="CX121" s="4">
        <v>3.1918199999999999</v>
      </c>
      <c r="CY121" s="4">
        <v>3.2094299999999998</v>
      </c>
      <c r="CZ121" s="4">
        <v>3.2106499999999998</v>
      </c>
      <c r="DA121" s="4">
        <v>3.1859799999999998</v>
      </c>
      <c r="DB121" s="4">
        <v>3.0984500000000001</v>
      </c>
      <c r="DC121" s="4">
        <v>2.90198</v>
      </c>
      <c r="DD121" s="4">
        <v>2.5777000000000001</v>
      </c>
      <c r="DE121" s="4">
        <v>2.17245</v>
      </c>
      <c r="DF121" s="4">
        <v>1.79461</v>
      </c>
      <c r="DG121" s="4">
        <v>1.5415000000000001</v>
      </c>
      <c r="DH121" s="4">
        <v>1.4502600000000001</v>
      </c>
      <c r="DI121" s="4">
        <v>1.4732499999999999</v>
      </c>
      <c r="DJ121" s="4">
        <v>1.49777</v>
      </c>
      <c r="DK121" s="4">
        <v>1.4010199999999999</v>
      </c>
      <c r="DL121" s="4">
        <v>1.1273</v>
      </c>
      <c r="DM121" s="4">
        <v>0.72591600000000001</v>
      </c>
      <c r="DN121" s="4">
        <v>0.34123300000000001</v>
      </c>
      <c r="DO121" s="4">
        <v>0.10201</v>
      </c>
      <c r="DP121" s="4">
        <v>1.5628800000000002E-2</v>
      </c>
      <c r="DQ121" s="4">
        <v>8.8332899999999997E-4</v>
      </c>
      <c r="DR121" s="4">
        <v>0</v>
      </c>
      <c r="DS121" s="4">
        <v>0</v>
      </c>
      <c r="DT121" s="4">
        <v>0</v>
      </c>
      <c r="DU121" s="4">
        <v>0</v>
      </c>
      <c r="DV121" s="4">
        <v>0</v>
      </c>
      <c r="DW121" s="4">
        <v>0</v>
      </c>
      <c r="DX121" s="4">
        <v>0</v>
      </c>
      <c r="DY121" s="4">
        <v>0</v>
      </c>
      <c r="DZ121" s="4">
        <v>0</v>
      </c>
      <c r="EA121" s="4">
        <v>0</v>
      </c>
      <c r="EB121" s="4">
        <v>0</v>
      </c>
      <c r="EC121" s="4">
        <v>0</v>
      </c>
      <c r="ED121" s="4">
        <v>0</v>
      </c>
      <c r="EE121" s="4">
        <v>0</v>
      </c>
      <c r="EF121" s="4">
        <v>0</v>
      </c>
      <c r="EG121" s="4">
        <v>0</v>
      </c>
    </row>
    <row r="122" spans="1:137" x14ac:dyDescent="0.2">
      <c r="A122" s="1" t="s">
        <v>96</v>
      </c>
      <c r="B122" s="1" t="s">
        <v>90</v>
      </c>
      <c r="C122" s="24" t="s">
        <v>1</v>
      </c>
      <c r="D122" s="1" t="s">
        <v>97</v>
      </c>
      <c r="G122" s="22">
        <v>98.086799999999997</v>
      </c>
      <c r="H122" s="22">
        <v>3.6089250796999996</v>
      </c>
      <c r="I122" s="22">
        <v>36.179085999999998</v>
      </c>
      <c r="J122" s="22">
        <v>60.212001100000002</v>
      </c>
      <c r="K122" s="22"/>
      <c r="L122" s="41"/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 s="36">
        <v>9.1486700000000006E-5</v>
      </c>
      <c r="V122">
        <v>1.3510400000000001E-4</v>
      </c>
      <c r="W122">
        <v>2.39669E-4</v>
      </c>
      <c r="X122">
        <v>5.0031999999999995E-4</v>
      </c>
      <c r="Y122">
        <v>1.0198500000000001E-3</v>
      </c>
      <c r="Z122">
        <v>1.84874E-3</v>
      </c>
      <c r="AA122">
        <v>2.8363300000000002E-3</v>
      </c>
      <c r="AB122">
        <v>3.9110999999999998E-3</v>
      </c>
      <c r="AC122">
        <v>5.0941600000000004E-3</v>
      </c>
      <c r="AD122">
        <v>6.5320600000000001E-3</v>
      </c>
      <c r="AE122">
        <v>8.1641400000000003E-3</v>
      </c>
      <c r="AF122">
        <v>9.91942E-3</v>
      </c>
      <c r="AG122">
        <v>1.1742600000000001E-2</v>
      </c>
      <c r="AH122">
        <v>1.38172E-2</v>
      </c>
      <c r="AI122">
        <v>1.61561E-2</v>
      </c>
      <c r="AJ122">
        <v>1.88077E-2</v>
      </c>
      <c r="AK122">
        <v>2.16394E-2</v>
      </c>
      <c r="AL122">
        <v>2.4825699999999999E-2</v>
      </c>
      <c r="AM122">
        <v>2.8364400000000001E-2</v>
      </c>
      <c r="AN122">
        <v>3.2311600000000003E-2</v>
      </c>
      <c r="AO122">
        <v>3.64564E-2</v>
      </c>
      <c r="AP122">
        <v>4.0852300000000001E-2</v>
      </c>
      <c r="AQ122">
        <v>4.5401799999999999E-2</v>
      </c>
      <c r="AR122">
        <v>5.0162699999999998E-2</v>
      </c>
      <c r="AS122">
        <v>5.4984100000000001E-2</v>
      </c>
      <c r="AT122">
        <v>5.9898600000000003E-2</v>
      </c>
      <c r="AU122">
        <v>6.4856200000000003E-2</v>
      </c>
      <c r="AV122">
        <v>6.9870699999999994E-2</v>
      </c>
      <c r="AW122">
        <v>7.4852000000000002E-2</v>
      </c>
      <c r="AX122">
        <v>7.9695199999999994E-2</v>
      </c>
      <c r="AY122">
        <v>8.4375800000000001E-2</v>
      </c>
      <c r="AZ122">
        <v>8.88597E-2</v>
      </c>
      <c r="BA122">
        <v>9.3195E-2</v>
      </c>
      <c r="BB122">
        <v>9.7242499999999996E-2</v>
      </c>
      <c r="BC122">
        <v>0.101047</v>
      </c>
      <c r="BD122">
        <v>0.10458199999999999</v>
      </c>
      <c r="BE122">
        <v>0.10811999999999999</v>
      </c>
      <c r="BF122">
        <v>0.111719</v>
      </c>
      <c r="BG122">
        <v>0.115629</v>
      </c>
      <c r="BH122">
        <v>0.11996900000000001</v>
      </c>
      <c r="BI122">
        <v>0.125171</v>
      </c>
      <c r="BJ122">
        <v>0.13157099999999999</v>
      </c>
      <c r="BK122">
        <v>0.13959199999999999</v>
      </c>
      <c r="BL122">
        <v>0.14954100000000001</v>
      </c>
      <c r="BM122">
        <v>0.16176599999999999</v>
      </c>
      <c r="BN122">
        <v>0.17665700000000001</v>
      </c>
      <c r="BO122">
        <v>0.194466</v>
      </c>
      <c r="BP122">
        <v>0.21537500000000001</v>
      </c>
      <c r="BQ122">
        <v>0.23919199999999999</v>
      </c>
      <c r="BR122">
        <v>0.26586799999999999</v>
      </c>
      <c r="BS122">
        <v>0.29522799999999999</v>
      </c>
      <c r="BT122">
        <v>0.32741599999999998</v>
      </c>
      <c r="BU122">
        <v>0.36243700000000001</v>
      </c>
      <c r="BV122">
        <v>0.40054699999999999</v>
      </c>
      <c r="BW122">
        <v>0.44227100000000003</v>
      </c>
      <c r="BX122">
        <v>0.48857899999999999</v>
      </c>
      <c r="BY122">
        <v>0.54097200000000001</v>
      </c>
      <c r="BZ122">
        <v>0.60095299999999996</v>
      </c>
      <c r="CA122">
        <v>0.67040299999999997</v>
      </c>
      <c r="CB122">
        <v>0.75084300000000004</v>
      </c>
      <c r="CC122">
        <v>0.844136</v>
      </c>
      <c r="CD122">
        <v>0.95081099999999996</v>
      </c>
      <c r="CE122">
        <v>1.0700799999999999</v>
      </c>
      <c r="CF122">
        <v>1.1982299999999999</v>
      </c>
      <c r="CG122">
        <v>1.3290599999999999</v>
      </c>
      <c r="CH122">
        <v>1.45486</v>
      </c>
      <c r="CI122">
        <v>1.56741</v>
      </c>
      <c r="CJ122">
        <v>1.6609400000000001</v>
      </c>
      <c r="CK122">
        <v>1.7324200000000001</v>
      </c>
      <c r="CL122">
        <v>1.7834000000000001</v>
      </c>
      <c r="CM122">
        <v>1.8191600000000001</v>
      </c>
      <c r="CN122">
        <v>1.8472599999999999</v>
      </c>
      <c r="CO122">
        <v>1.87584</v>
      </c>
      <c r="CP122">
        <v>1.9103699999999999</v>
      </c>
      <c r="CQ122">
        <v>1.95299</v>
      </c>
      <c r="CR122">
        <v>2.0018699999999998</v>
      </c>
      <c r="CS122">
        <v>2.0528900000000001</v>
      </c>
      <c r="CT122">
        <v>2.1019199999999998</v>
      </c>
      <c r="CU122">
        <v>2.1457899999999999</v>
      </c>
      <c r="CV122">
        <v>2.1821999999999999</v>
      </c>
      <c r="CW122">
        <v>2.2076099999999999</v>
      </c>
      <c r="CX122">
        <v>2.2147899999999998</v>
      </c>
      <c r="CY122">
        <v>2.19225</v>
      </c>
      <c r="CZ122">
        <v>2.1279599999999999</v>
      </c>
      <c r="DA122">
        <v>2.0175900000000002</v>
      </c>
      <c r="DB122">
        <v>1.8723700000000001</v>
      </c>
      <c r="DC122">
        <v>1.7171400000000001</v>
      </c>
      <c r="DD122">
        <v>1.5764800000000001</v>
      </c>
      <c r="DE122">
        <v>1.4618599999999999</v>
      </c>
      <c r="DF122">
        <v>1.36941</v>
      </c>
      <c r="DG122">
        <v>1.29305</v>
      </c>
      <c r="DH122">
        <v>1.2350699999999999</v>
      </c>
      <c r="DI122">
        <v>1.2135499999999999</v>
      </c>
      <c r="DJ122">
        <v>1.25061</v>
      </c>
      <c r="DK122">
        <v>1.3575299999999999</v>
      </c>
      <c r="DL122">
        <v>1.51549</v>
      </c>
      <c r="DM122">
        <v>1.67757</v>
      </c>
      <c r="DN122">
        <v>1.78962</v>
      </c>
      <c r="DO122">
        <v>1.8373600000000001</v>
      </c>
      <c r="DP122">
        <v>1.84277</v>
      </c>
      <c r="DQ122">
        <v>1.85565</v>
      </c>
      <c r="DR122">
        <v>1.8997299999999999</v>
      </c>
      <c r="DS122">
        <v>1.98766</v>
      </c>
      <c r="DT122">
        <v>2.10154</v>
      </c>
      <c r="DU122">
        <v>2.2193100000000001</v>
      </c>
      <c r="DV122">
        <v>2.3160400000000001</v>
      </c>
      <c r="DW122">
        <v>2.44652</v>
      </c>
      <c r="DX122">
        <v>2.6100400000000001</v>
      </c>
      <c r="DY122">
        <v>2.8155999999999999</v>
      </c>
      <c r="DZ122">
        <v>2.3134800000000002</v>
      </c>
      <c r="EA122">
        <v>1.3277099999999999</v>
      </c>
      <c r="EB122">
        <v>0.32986700000000002</v>
      </c>
      <c r="EC122">
        <v>3.6574099999999998E-2</v>
      </c>
      <c r="ED122">
        <v>0</v>
      </c>
      <c r="EE122">
        <v>0</v>
      </c>
      <c r="EF122">
        <v>0</v>
      </c>
    </row>
    <row r="123" spans="1:137" x14ac:dyDescent="0.2">
      <c r="A123" s="1" t="s">
        <v>96</v>
      </c>
      <c r="B123" s="1" t="s">
        <v>90</v>
      </c>
      <c r="C123" s="24" t="s">
        <v>1</v>
      </c>
      <c r="D123" s="1" t="s">
        <v>98</v>
      </c>
      <c r="G123" s="22">
        <v>46.806800000000003</v>
      </c>
      <c r="H123" s="22">
        <v>6.707086810999999</v>
      </c>
      <c r="I123" s="22">
        <v>53.692211</v>
      </c>
      <c r="J123" s="22">
        <v>39.600714319999994</v>
      </c>
      <c r="K123" s="22"/>
      <c r="L123" s="41"/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7.4271799999999996E-4</v>
      </c>
      <c r="V123">
        <v>9.7911299999999999E-4</v>
      </c>
      <c r="W123">
        <v>1.5703E-3</v>
      </c>
      <c r="X123">
        <v>3.19222E-3</v>
      </c>
      <c r="Y123">
        <v>6.6790599999999997E-3</v>
      </c>
      <c r="Z123">
        <v>1.22839E-2</v>
      </c>
      <c r="AA123">
        <v>1.8425400000000001E-2</v>
      </c>
      <c r="AB123">
        <v>2.4130200000000001E-2</v>
      </c>
      <c r="AC123">
        <v>2.96692E-2</v>
      </c>
      <c r="AD123">
        <v>3.5610000000000003E-2</v>
      </c>
      <c r="AE123">
        <v>4.1617399999999999E-2</v>
      </c>
      <c r="AF123">
        <v>4.7274900000000002E-2</v>
      </c>
      <c r="AG123">
        <v>5.2987399999999997E-2</v>
      </c>
      <c r="AH123">
        <v>5.8498099999999997E-2</v>
      </c>
      <c r="AI123">
        <v>6.3733700000000004E-2</v>
      </c>
      <c r="AJ123">
        <v>6.8790100000000007E-2</v>
      </c>
      <c r="AK123">
        <v>7.4223899999999995E-2</v>
      </c>
      <c r="AL123">
        <v>7.9873399999999997E-2</v>
      </c>
      <c r="AM123">
        <v>8.55794E-2</v>
      </c>
      <c r="AN123">
        <v>9.1310000000000002E-2</v>
      </c>
      <c r="AO123">
        <v>9.7219399999999997E-2</v>
      </c>
      <c r="AP123">
        <v>0.103127</v>
      </c>
      <c r="AQ123">
        <v>0.108805</v>
      </c>
      <c r="AR123">
        <v>0.114247</v>
      </c>
      <c r="AS123">
        <v>0.1196</v>
      </c>
      <c r="AT123">
        <v>0.12509000000000001</v>
      </c>
      <c r="AU123">
        <v>0.13051599999999999</v>
      </c>
      <c r="AV123">
        <v>0.13580100000000001</v>
      </c>
      <c r="AW123">
        <v>0.14086199999999999</v>
      </c>
      <c r="AX123">
        <v>0.14605199999999999</v>
      </c>
      <c r="AY123">
        <v>0.151196</v>
      </c>
      <c r="AZ123">
        <v>0.15620100000000001</v>
      </c>
      <c r="BA123">
        <v>0.16093199999999999</v>
      </c>
      <c r="BB123">
        <v>0.16579199999999999</v>
      </c>
      <c r="BC123">
        <v>0.170764</v>
      </c>
      <c r="BD123">
        <v>0.175845</v>
      </c>
      <c r="BE123">
        <v>0.181032</v>
      </c>
      <c r="BF123">
        <v>0.18675700000000001</v>
      </c>
      <c r="BG123">
        <v>0.19328100000000001</v>
      </c>
      <c r="BH123">
        <v>0.200819</v>
      </c>
      <c r="BI123">
        <v>0.209596</v>
      </c>
      <c r="BJ123">
        <v>0.22011800000000001</v>
      </c>
      <c r="BK123">
        <v>0.232927</v>
      </c>
      <c r="BL123">
        <v>0.24857000000000001</v>
      </c>
      <c r="BM123">
        <v>0.26744200000000001</v>
      </c>
      <c r="BN123">
        <v>0.290049</v>
      </c>
      <c r="BO123">
        <v>0.31687599999999999</v>
      </c>
      <c r="BP123">
        <v>0.348493</v>
      </c>
      <c r="BQ123">
        <v>0.38510100000000003</v>
      </c>
      <c r="BR123">
        <v>0.42680600000000002</v>
      </c>
      <c r="BS123">
        <v>0.473584</v>
      </c>
      <c r="BT123">
        <v>0.52561800000000003</v>
      </c>
      <c r="BU123">
        <v>0.58301499999999995</v>
      </c>
      <c r="BV123">
        <v>0.64569200000000004</v>
      </c>
      <c r="BW123">
        <v>0.71359600000000001</v>
      </c>
      <c r="BX123">
        <v>0.78675200000000001</v>
      </c>
      <c r="BY123">
        <v>0.86591899999999999</v>
      </c>
      <c r="BZ123">
        <v>0.95185500000000001</v>
      </c>
      <c r="CA123">
        <v>1.0456099999999999</v>
      </c>
      <c r="CB123">
        <v>1.1475299999999999</v>
      </c>
      <c r="CC123">
        <v>1.2581599999999999</v>
      </c>
      <c r="CD123">
        <v>1.3774999999999999</v>
      </c>
      <c r="CE123">
        <v>1.50553</v>
      </c>
      <c r="CF123">
        <v>1.6411100000000001</v>
      </c>
      <c r="CG123">
        <v>1.78227</v>
      </c>
      <c r="CH123">
        <v>1.9269000000000001</v>
      </c>
      <c r="CI123">
        <v>2.07341</v>
      </c>
      <c r="CJ123">
        <v>2.22193</v>
      </c>
      <c r="CK123">
        <v>2.3723299999999998</v>
      </c>
      <c r="CL123">
        <v>2.5234999999999999</v>
      </c>
      <c r="CM123">
        <v>2.67144</v>
      </c>
      <c r="CN123">
        <v>2.8097099999999999</v>
      </c>
      <c r="CO123">
        <v>2.93161</v>
      </c>
      <c r="CP123">
        <v>3.0315300000000001</v>
      </c>
      <c r="CQ123">
        <v>3.1070000000000002</v>
      </c>
      <c r="CR123">
        <v>3.1578200000000001</v>
      </c>
      <c r="CS123">
        <v>3.1856200000000001</v>
      </c>
      <c r="CT123">
        <v>3.1930299999999998</v>
      </c>
      <c r="CU123">
        <v>3.1826400000000001</v>
      </c>
      <c r="CV123">
        <v>3.1564899999999998</v>
      </c>
      <c r="CW123">
        <v>3.11456</v>
      </c>
      <c r="CX123">
        <v>3.05402</v>
      </c>
      <c r="CY123">
        <v>2.9691100000000001</v>
      </c>
      <c r="CZ123">
        <v>2.8519999999999999</v>
      </c>
      <c r="DA123">
        <v>2.6944900000000001</v>
      </c>
      <c r="DB123">
        <v>2.4898600000000002</v>
      </c>
      <c r="DC123">
        <v>2.2364799999999998</v>
      </c>
      <c r="DD123">
        <v>1.94228</v>
      </c>
      <c r="DE123">
        <v>1.6288499999999999</v>
      </c>
      <c r="DF123">
        <v>1.3305400000000001</v>
      </c>
      <c r="DG123">
        <v>1.0852299999999999</v>
      </c>
      <c r="DH123">
        <v>0.91997600000000002</v>
      </c>
      <c r="DI123">
        <v>0.84095699999999995</v>
      </c>
      <c r="DJ123">
        <v>0.83313300000000001</v>
      </c>
      <c r="DK123">
        <v>0.86567499999999997</v>
      </c>
      <c r="DL123">
        <v>0.89850699999999994</v>
      </c>
      <c r="DM123">
        <v>0.89731300000000003</v>
      </c>
      <c r="DN123">
        <v>0.84668399999999999</v>
      </c>
      <c r="DO123">
        <v>0.75659699999999996</v>
      </c>
      <c r="DP123">
        <v>0.65486100000000003</v>
      </c>
      <c r="DQ123">
        <v>0.56841900000000001</v>
      </c>
      <c r="DR123">
        <v>0.51150600000000002</v>
      </c>
      <c r="DS123">
        <v>0.48609200000000002</v>
      </c>
      <c r="DT123">
        <v>0.47387099999999999</v>
      </c>
      <c r="DU123">
        <v>0.45530799999999999</v>
      </c>
      <c r="DV123">
        <v>0.406142</v>
      </c>
      <c r="DW123">
        <v>0.30144599999999999</v>
      </c>
      <c r="DX123">
        <v>0.18740200000000001</v>
      </c>
      <c r="DY123">
        <v>9.0983400000000006E-2</v>
      </c>
      <c r="DZ123">
        <v>4.1022599999999999E-2</v>
      </c>
      <c r="EA123">
        <v>9.8020399999999997E-3</v>
      </c>
      <c r="EB123">
        <v>1.10728E-3</v>
      </c>
      <c r="EC123">
        <v>0</v>
      </c>
      <c r="ED123">
        <v>0</v>
      </c>
      <c r="EE123">
        <v>0</v>
      </c>
      <c r="EF123">
        <v>0</v>
      </c>
    </row>
    <row r="124" spans="1:137" x14ac:dyDescent="0.2">
      <c r="A124" s="1" t="s">
        <v>96</v>
      </c>
      <c r="B124" s="1" t="s">
        <v>90</v>
      </c>
      <c r="C124" s="24" t="s">
        <v>2</v>
      </c>
      <c r="D124" s="1" t="s">
        <v>99</v>
      </c>
      <c r="G124" s="22">
        <v>58.043399999999998</v>
      </c>
      <c r="H124" s="22">
        <v>2.9789160835909998</v>
      </c>
      <c r="I124" s="22">
        <v>51.100942999999994</v>
      </c>
      <c r="J124" s="22">
        <v>45.920171585999995</v>
      </c>
      <c r="K124" s="22"/>
      <c r="L124" s="41"/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 s="36">
        <v>3.0268099999999998E-7</v>
      </c>
      <c r="AB124" s="36">
        <v>5.94051E-6</v>
      </c>
      <c r="AC124" s="36">
        <v>4.5642400000000002E-5</v>
      </c>
      <c r="AD124">
        <v>1.9087999999999999E-4</v>
      </c>
      <c r="AE124">
        <v>5.2241799999999997E-4</v>
      </c>
      <c r="AF124">
        <v>1.0775299999999999E-3</v>
      </c>
      <c r="AG124">
        <v>1.8678E-3</v>
      </c>
      <c r="AH124">
        <v>2.9476900000000002E-3</v>
      </c>
      <c r="AI124">
        <v>4.3766300000000003E-3</v>
      </c>
      <c r="AJ124">
        <v>6.2011999999999996E-3</v>
      </c>
      <c r="AK124">
        <v>8.4269500000000008E-3</v>
      </c>
      <c r="AL124">
        <v>1.11369E-2</v>
      </c>
      <c r="AM124">
        <v>1.43944E-2</v>
      </c>
      <c r="AN124">
        <v>1.8294899999999999E-2</v>
      </c>
      <c r="AO124">
        <v>2.2731600000000001E-2</v>
      </c>
      <c r="AP124">
        <v>2.7719000000000001E-2</v>
      </c>
      <c r="AQ124">
        <v>3.3219199999999997E-2</v>
      </c>
      <c r="AR124">
        <v>3.9312199999999999E-2</v>
      </c>
      <c r="AS124">
        <v>4.5828899999999999E-2</v>
      </c>
      <c r="AT124">
        <v>5.2769999999999997E-2</v>
      </c>
      <c r="AU124">
        <v>6.0077899999999997E-2</v>
      </c>
      <c r="AV124">
        <v>6.7758600000000002E-2</v>
      </c>
      <c r="AW124">
        <v>7.5557600000000003E-2</v>
      </c>
      <c r="AX124">
        <v>8.3270700000000003E-2</v>
      </c>
      <c r="AY124">
        <v>9.0736300000000006E-2</v>
      </c>
      <c r="AZ124">
        <v>9.7796900000000006E-2</v>
      </c>
      <c r="BA124">
        <v>0.10420500000000001</v>
      </c>
      <c r="BB124">
        <v>0.109523</v>
      </c>
      <c r="BC124">
        <v>0.113496</v>
      </c>
      <c r="BD124">
        <v>0.11583599999999999</v>
      </c>
      <c r="BE124">
        <v>0.116615</v>
      </c>
      <c r="BF124">
        <v>0.115734</v>
      </c>
      <c r="BG124">
        <v>0.113497</v>
      </c>
      <c r="BH124">
        <v>0.11025600000000001</v>
      </c>
      <c r="BI124">
        <v>0.106845</v>
      </c>
      <c r="BJ124">
        <v>0.10395699999999999</v>
      </c>
      <c r="BK124">
        <v>0.10247100000000001</v>
      </c>
      <c r="BL124">
        <v>0.103363</v>
      </c>
      <c r="BM124">
        <v>0.107838</v>
      </c>
      <c r="BN124">
        <v>0.117035</v>
      </c>
      <c r="BO124">
        <v>0.13161400000000001</v>
      </c>
      <c r="BP124">
        <v>0.152001</v>
      </c>
      <c r="BQ124">
        <v>0.178147</v>
      </c>
      <c r="BR124">
        <v>0.21021500000000001</v>
      </c>
      <c r="BS124">
        <v>0.247779</v>
      </c>
      <c r="BT124">
        <v>0.29026400000000002</v>
      </c>
      <c r="BU124">
        <v>0.33652300000000002</v>
      </c>
      <c r="BV124">
        <v>0.38620700000000002</v>
      </c>
      <c r="BW124">
        <v>0.43978299999999998</v>
      </c>
      <c r="BX124">
        <v>0.49811699999999998</v>
      </c>
      <c r="BY124">
        <v>0.56189800000000001</v>
      </c>
      <c r="BZ124">
        <v>0.631135</v>
      </c>
      <c r="CA124">
        <v>0.70708700000000002</v>
      </c>
      <c r="CB124">
        <v>0.79157699999999998</v>
      </c>
      <c r="CC124">
        <v>0.88777799999999996</v>
      </c>
      <c r="CD124">
        <v>0.99611499999999997</v>
      </c>
      <c r="CE124">
        <v>1.1161300000000001</v>
      </c>
      <c r="CF124">
        <v>1.24777</v>
      </c>
      <c r="CG124">
        <v>1.3950800000000001</v>
      </c>
      <c r="CH124">
        <v>1.5649999999999999</v>
      </c>
      <c r="CI124">
        <v>1.7595400000000001</v>
      </c>
      <c r="CJ124">
        <v>1.97211</v>
      </c>
      <c r="CK124">
        <v>2.1848700000000001</v>
      </c>
      <c r="CL124">
        <v>2.37948</v>
      </c>
      <c r="CM124">
        <v>2.5493000000000001</v>
      </c>
      <c r="CN124">
        <v>2.7066699999999999</v>
      </c>
      <c r="CO124">
        <v>2.8794499999999998</v>
      </c>
      <c r="CP124">
        <v>3.09545</v>
      </c>
      <c r="CQ124">
        <v>3.3657499999999998</v>
      </c>
      <c r="CR124">
        <v>3.6718000000000002</v>
      </c>
      <c r="CS124">
        <v>3.9656799999999999</v>
      </c>
      <c r="CT124">
        <v>4.1862199999999996</v>
      </c>
      <c r="CU124">
        <v>4.2863800000000003</v>
      </c>
      <c r="CV124">
        <v>4.2571700000000003</v>
      </c>
      <c r="CW124">
        <v>4.1341299999999999</v>
      </c>
      <c r="CX124">
        <v>3.9825300000000001</v>
      </c>
      <c r="CY124">
        <v>3.8641299999999998</v>
      </c>
      <c r="CZ124">
        <v>3.8012000000000001</v>
      </c>
      <c r="DA124">
        <v>3.7593299999999998</v>
      </c>
      <c r="DB124">
        <v>3.6537000000000002</v>
      </c>
      <c r="DC124">
        <v>3.4049900000000002</v>
      </c>
      <c r="DD124">
        <v>3.0082300000000002</v>
      </c>
      <c r="DE124">
        <v>2.54575</v>
      </c>
      <c r="DF124">
        <v>2.1415199999999999</v>
      </c>
      <c r="DG124">
        <v>1.8579699999999999</v>
      </c>
      <c r="DH124">
        <v>1.6636899999999999</v>
      </c>
      <c r="DI124">
        <v>1.4663299999999999</v>
      </c>
      <c r="DJ124">
        <v>1.16919</v>
      </c>
      <c r="DK124">
        <v>0.75110399999999999</v>
      </c>
      <c r="DL124">
        <v>0.34690900000000002</v>
      </c>
      <c r="DM124">
        <v>9.7422900000000007E-2</v>
      </c>
      <c r="DN124">
        <v>1.41085E-2</v>
      </c>
      <c r="DO124">
        <v>7.67186E-4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</row>
    <row r="125" spans="1:137" x14ac:dyDescent="0.2">
      <c r="A125" s="1" t="s">
        <v>96</v>
      </c>
      <c r="B125" s="1" t="s">
        <v>90</v>
      </c>
      <c r="C125" s="24" t="s">
        <v>3</v>
      </c>
      <c r="D125" s="1" t="s">
        <v>100</v>
      </c>
      <c r="G125" s="22">
        <v>59.762700000000002</v>
      </c>
      <c r="H125" s="22">
        <v>3.1927971188999997</v>
      </c>
      <c r="I125" s="22">
        <v>49.750897000000002</v>
      </c>
      <c r="J125" s="22">
        <v>47.056281490000011</v>
      </c>
      <c r="K125" s="22"/>
      <c r="L125" s="41"/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 s="36">
        <v>2.10251E-5</v>
      </c>
      <c r="V125" s="36">
        <v>3.7491299999999998E-5</v>
      </c>
      <c r="W125" s="36">
        <v>7.80225E-5</v>
      </c>
      <c r="X125">
        <v>1.651E-4</v>
      </c>
      <c r="Y125">
        <v>3.2394200000000002E-4</v>
      </c>
      <c r="Z125">
        <v>5.8821100000000005E-4</v>
      </c>
      <c r="AA125">
        <v>9.8993699999999998E-4</v>
      </c>
      <c r="AB125">
        <v>1.5390200000000001E-3</v>
      </c>
      <c r="AC125">
        <v>2.24698E-3</v>
      </c>
      <c r="AD125">
        <v>3.19031E-3</v>
      </c>
      <c r="AE125">
        <v>4.3710700000000003E-3</v>
      </c>
      <c r="AF125">
        <v>5.76648E-3</v>
      </c>
      <c r="AG125">
        <v>7.2373899999999998E-3</v>
      </c>
      <c r="AH125">
        <v>9.0208400000000005E-3</v>
      </c>
      <c r="AI125">
        <v>1.11486E-2</v>
      </c>
      <c r="AJ125">
        <v>1.3716799999999999E-2</v>
      </c>
      <c r="AK125">
        <v>1.6467499999999999E-2</v>
      </c>
      <c r="AL125">
        <v>1.9649900000000001E-2</v>
      </c>
      <c r="AM125">
        <v>2.3302099999999999E-2</v>
      </c>
      <c r="AN125">
        <v>2.7546399999999999E-2</v>
      </c>
      <c r="AO125">
        <v>3.20678E-2</v>
      </c>
      <c r="AP125">
        <v>3.6970500000000003E-2</v>
      </c>
      <c r="AQ125">
        <v>4.21944E-2</v>
      </c>
      <c r="AR125">
        <v>4.7850900000000002E-2</v>
      </c>
      <c r="AS125">
        <v>5.3677200000000001E-2</v>
      </c>
      <c r="AT125">
        <v>5.9688999999999999E-2</v>
      </c>
      <c r="AU125">
        <v>6.5864300000000001E-2</v>
      </c>
      <c r="AV125">
        <v>7.2232699999999997E-2</v>
      </c>
      <c r="AW125">
        <v>7.8585000000000002E-2</v>
      </c>
      <c r="AX125">
        <v>8.4660100000000002E-2</v>
      </c>
      <c r="AY125">
        <v>9.0393600000000005E-2</v>
      </c>
      <c r="AZ125">
        <v>9.5680500000000002E-2</v>
      </c>
      <c r="BA125">
        <v>0.100449</v>
      </c>
      <c r="BB125">
        <v>0.10424600000000001</v>
      </c>
      <c r="BC125">
        <v>0.10696700000000001</v>
      </c>
      <c r="BD125">
        <v>0.108441</v>
      </c>
      <c r="BE125">
        <v>0.108958</v>
      </c>
      <c r="BF125">
        <v>0.108444</v>
      </c>
      <c r="BG125">
        <v>0.10723299999999999</v>
      </c>
      <c r="BH125">
        <v>0.10564900000000001</v>
      </c>
      <c r="BI125">
        <v>0.104542</v>
      </c>
      <c r="BJ125">
        <v>0.104564</v>
      </c>
      <c r="BK125">
        <v>0.106465</v>
      </c>
      <c r="BL125">
        <v>0.111009</v>
      </c>
      <c r="BM125">
        <v>0.119157</v>
      </c>
      <c r="BN125">
        <v>0.13189500000000001</v>
      </c>
      <c r="BO125">
        <v>0.14971999999999999</v>
      </c>
      <c r="BP125">
        <v>0.17285900000000001</v>
      </c>
      <c r="BQ125">
        <v>0.200963</v>
      </c>
      <c r="BR125">
        <v>0.233963</v>
      </c>
      <c r="BS125">
        <v>0.271341</v>
      </c>
      <c r="BT125">
        <v>0.31257299999999999</v>
      </c>
      <c r="BU125">
        <v>0.356549</v>
      </c>
      <c r="BV125">
        <v>0.40282899999999999</v>
      </c>
      <c r="BW125">
        <v>0.451793</v>
      </c>
      <c r="BX125">
        <v>0.50432500000000002</v>
      </c>
      <c r="BY125">
        <v>0.56128299999999998</v>
      </c>
      <c r="BZ125">
        <v>0.622637</v>
      </c>
      <c r="CA125">
        <v>0.68930800000000003</v>
      </c>
      <c r="CB125">
        <v>0.76258400000000004</v>
      </c>
      <c r="CC125">
        <v>0.845522</v>
      </c>
      <c r="CD125">
        <v>0.93896299999999999</v>
      </c>
      <c r="CE125">
        <v>1.0429999999999999</v>
      </c>
      <c r="CF125">
        <v>1.1577299999999999</v>
      </c>
      <c r="CG125">
        <v>1.2869699999999999</v>
      </c>
      <c r="CH125">
        <v>1.4379500000000001</v>
      </c>
      <c r="CI125">
        <v>1.61425</v>
      </c>
      <c r="CJ125">
        <v>1.81216</v>
      </c>
      <c r="CK125">
        <v>2.0165899999999999</v>
      </c>
      <c r="CL125">
        <v>2.21014</v>
      </c>
      <c r="CM125">
        <v>2.38462</v>
      </c>
      <c r="CN125">
        <v>2.5500500000000001</v>
      </c>
      <c r="CO125">
        <v>2.7339699999999998</v>
      </c>
      <c r="CP125">
        <v>2.9683000000000002</v>
      </c>
      <c r="CQ125">
        <v>3.2723399999999998</v>
      </c>
      <c r="CR125">
        <v>3.6366499999999999</v>
      </c>
      <c r="CS125">
        <v>4.0166700000000004</v>
      </c>
      <c r="CT125">
        <v>4.3428599999999999</v>
      </c>
      <c r="CU125">
        <v>4.5469400000000002</v>
      </c>
      <c r="CV125">
        <v>4.5930299999999997</v>
      </c>
      <c r="CW125">
        <v>4.4981600000000004</v>
      </c>
      <c r="CX125">
        <v>4.3288599999999997</v>
      </c>
      <c r="CY125">
        <v>4.1664300000000001</v>
      </c>
      <c r="CZ125">
        <v>4.0626600000000002</v>
      </c>
      <c r="DA125">
        <v>4.0020199999999999</v>
      </c>
      <c r="DB125">
        <v>3.8969200000000002</v>
      </c>
      <c r="DC125">
        <v>3.6501199999999998</v>
      </c>
      <c r="DD125">
        <v>3.22153</v>
      </c>
      <c r="DE125">
        <v>2.68242</v>
      </c>
      <c r="DF125">
        <v>2.16751</v>
      </c>
      <c r="DG125">
        <v>1.756</v>
      </c>
      <c r="DH125">
        <v>1.44737</v>
      </c>
      <c r="DI125">
        <v>1.1624399999999999</v>
      </c>
      <c r="DJ125">
        <v>0.81568799999999997</v>
      </c>
      <c r="DK125">
        <v>0.43399300000000002</v>
      </c>
      <c r="DL125">
        <v>0.1454</v>
      </c>
      <c r="DM125">
        <v>2.4384900000000001E-2</v>
      </c>
      <c r="DN125">
        <v>1.34559E-3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</row>
    <row r="126" spans="1:137" x14ac:dyDescent="0.2">
      <c r="A126" s="1" t="s">
        <v>96</v>
      </c>
      <c r="B126" s="1" t="s">
        <v>89</v>
      </c>
      <c r="C126" s="24" t="s">
        <v>4</v>
      </c>
      <c r="D126" s="1" t="s">
        <v>101</v>
      </c>
      <c r="G126" s="22">
        <v>58.445</v>
      </c>
      <c r="H126" s="22">
        <v>4.7097310090000013</v>
      </c>
      <c r="I126" s="22">
        <v>48.127887000000001</v>
      </c>
      <c r="J126" s="22">
        <v>47.162384009399993</v>
      </c>
      <c r="K126" s="22"/>
      <c r="L126" s="41"/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2.7375199999999999E-4</v>
      </c>
      <c r="V126">
        <v>3.7629500000000001E-4</v>
      </c>
      <c r="W126">
        <v>6.2849200000000003E-4</v>
      </c>
      <c r="X126">
        <v>1.3123900000000001E-3</v>
      </c>
      <c r="Y126">
        <v>2.7258899999999999E-3</v>
      </c>
      <c r="Z126">
        <v>4.9081100000000003E-3</v>
      </c>
      <c r="AA126">
        <v>7.1915299999999998E-3</v>
      </c>
      <c r="AB126">
        <v>9.3609499999999998E-3</v>
      </c>
      <c r="AC126">
        <v>1.1538700000000001E-2</v>
      </c>
      <c r="AD126">
        <v>1.3962E-2</v>
      </c>
      <c r="AE126">
        <v>1.6426400000000001E-2</v>
      </c>
      <c r="AF126">
        <v>1.8827300000000002E-2</v>
      </c>
      <c r="AG126">
        <v>2.12917E-2</v>
      </c>
      <c r="AH126">
        <v>2.37618E-2</v>
      </c>
      <c r="AI126">
        <v>2.6242399999999999E-2</v>
      </c>
      <c r="AJ126">
        <v>2.88209E-2</v>
      </c>
      <c r="AK126">
        <v>3.16122E-2</v>
      </c>
      <c r="AL126">
        <v>3.4587399999999997E-2</v>
      </c>
      <c r="AM126">
        <v>3.7683800000000003E-2</v>
      </c>
      <c r="AN126">
        <v>4.0991800000000002E-2</v>
      </c>
      <c r="AO126">
        <v>4.4469700000000001E-2</v>
      </c>
      <c r="AP126">
        <v>4.81416E-2</v>
      </c>
      <c r="AQ126">
        <v>5.1875200000000003E-2</v>
      </c>
      <c r="AR126">
        <v>5.5774499999999998E-2</v>
      </c>
      <c r="AS126">
        <v>5.9795899999999999E-2</v>
      </c>
      <c r="AT126">
        <v>6.4074099999999995E-2</v>
      </c>
      <c r="AU126">
        <v>6.8512799999999999E-2</v>
      </c>
      <c r="AV126">
        <v>7.3168800000000006E-2</v>
      </c>
      <c r="AW126">
        <v>7.8023499999999996E-2</v>
      </c>
      <c r="AX126">
        <v>8.3195900000000003E-2</v>
      </c>
      <c r="AY126">
        <v>8.8653499999999996E-2</v>
      </c>
      <c r="AZ126">
        <v>9.4388700000000006E-2</v>
      </c>
      <c r="BA126">
        <v>0.100485</v>
      </c>
      <c r="BB126">
        <v>0.107055</v>
      </c>
      <c r="BC126">
        <v>0.11418200000000001</v>
      </c>
      <c r="BD126">
        <v>0.121824</v>
      </c>
      <c r="BE126">
        <v>0.13016</v>
      </c>
      <c r="BF126">
        <v>0.13927100000000001</v>
      </c>
      <c r="BG126">
        <v>0.14929500000000001</v>
      </c>
      <c r="BH126">
        <v>0.16014</v>
      </c>
      <c r="BI126">
        <v>0.172009</v>
      </c>
      <c r="BJ126">
        <v>0.18509500000000001</v>
      </c>
      <c r="BK126">
        <v>0.19970299999999999</v>
      </c>
      <c r="BL126">
        <v>0.21596499999999999</v>
      </c>
      <c r="BM126">
        <v>0.23406399999999999</v>
      </c>
      <c r="BN126">
        <v>0.254409</v>
      </c>
      <c r="BO126">
        <v>0.27749600000000002</v>
      </c>
      <c r="BP126">
        <v>0.303952</v>
      </c>
      <c r="BQ126">
        <v>0.33399000000000001</v>
      </c>
      <c r="BR126">
        <v>0.36803799999999998</v>
      </c>
      <c r="BS126">
        <v>0.406449</v>
      </c>
      <c r="BT126">
        <v>0.45000200000000001</v>
      </c>
      <c r="BU126">
        <v>0.49903999999999998</v>
      </c>
      <c r="BV126">
        <v>0.55367200000000005</v>
      </c>
      <c r="BW126">
        <v>0.61387000000000003</v>
      </c>
      <c r="BX126">
        <v>0.679921</v>
      </c>
      <c r="BY126">
        <v>0.75283100000000003</v>
      </c>
      <c r="BZ126">
        <v>0.83328999999999998</v>
      </c>
      <c r="CA126">
        <v>0.92198199999999997</v>
      </c>
      <c r="CB126">
        <v>1.0184800000000001</v>
      </c>
      <c r="CC126">
        <v>1.12294</v>
      </c>
      <c r="CD126">
        <v>1.23445</v>
      </c>
      <c r="CE126">
        <v>1.3513900000000001</v>
      </c>
      <c r="CF126">
        <v>1.46946</v>
      </c>
      <c r="CG126">
        <v>1.5835300000000001</v>
      </c>
      <c r="CH126">
        <v>1.6907000000000001</v>
      </c>
      <c r="CI126">
        <v>1.7924899999999999</v>
      </c>
      <c r="CJ126">
        <v>1.89645</v>
      </c>
      <c r="CK126">
        <v>2.0105499999999998</v>
      </c>
      <c r="CL126">
        <v>2.1399499999999998</v>
      </c>
      <c r="CM126">
        <v>2.28226</v>
      </c>
      <c r="CN126">
        <v>2.4289100000000001</v>
      </c>
      <c r="CO126">
        <v>2.5700599999999998</v>
      </c>
      <c r="CP126">
        <v>2.6990099999999999</v>
      </c>
      <c r="CQ126">
        <v>2.8161</v>
      </c>
      <c r="CR126">
        <v>2.9254799999999999</v>
      </c>
      <c r="CS126">
        <v>3.0309200000000001</v>
      </c>
      <c r="CT126">
        <v>3.1317699999999999</v>
      </c>
      <c r="CU126">
        <v>3.22193</v>
      </c>
      <c r="CV126">
        <v>3.29366</v>
      </c>
      <c r="CW126">
        <v>3.34138</v>
      </c>
      <c r="CX126">
        <v>3.36483</v>
      </c>
      <c r="CY126">
        <v>3.3672599999999999</v>
      </c>
      <c r="CZ126">
        <v>3.3487300000000002</v>
      </c>
      <c r="DA126">
        <v>3.2976299999999998</v>
      </c>
      <c r="DB126">
        <v>3.1874500000000001</v>
      </c>
      <c r="DC126">
        <v>2.9876900000000002</v>
      </c>
      <c r="DD126">
        <v>2.6883300000000001</v>
      </c>
      <c r="DE126">
        <v>2.32315</v>
      </c>
      <c r="DF126">
        <v>1.96576</v>
      </c>
      <c r="DG126">
        <v>1.6919500000000001</v>
      </c>
      <c r="DH126">
        <v>1.5368599999999999</v>
      </c>
      <c r="DI126">
        <v>1.4779899999999999</v>
      </c>
      <c r="DJ126">
        <v>1.4465300000000001</v>
      </c>
      <c r="DK126">
        <v>1.35853</v>
      </c>
      <c r="DL126">
        <v>1.1686000000000001</v>
      </c>
      <c r="DM126">
        <v>0.91064100000000003</v>
      </c>
      <c r="DN126">
        <v>0.68005300000000002</v>
      </c>
      <c r="DO126">
        <v>0.54770600000000003</v>
      </c>
      <c r="DP126">
        <v>0.52398100000000003</v>
      </c>
      <c r="DQ126">
        <v>0.57782599999999995</v>
      </c>
      <c r="DR126">
        <v>0.64130900000000002</v>
      </c>
      <c r="DS126">
        <v>0.62008099999999999</v>
      </c>
      <c r="DT126">
        <v>0.46173599999999998</v>
      </c>
      <c r="DU126">
        <v>0.247308</v>
      </c>
      <c r="DV126">
        <v>8.4744E-2</v>
      </c>
      <c r="DW126">
        <v>1.84123E-2</v>
      </c>
      <c r="DX126">
        <v>2.1670399999999999E-3</v>
      </c>
      <c r="DY126" s="36">
        <v>8.9669399999999999E-5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</row>
    <row r="127" spans="1:137" x14ac:dyDescent="0.2">
      <c r="A127" s="1" t="s">
        <v>96</v>
      </c>
      <c r="B127" s="1" t="s">
        <v>89</v>
      </c>
      <c r="C127" s="24" t="s">
        <v>239</v>
      </c>
      <c r="D127" s="1" t="s">
        <v>102</v>
      </c>
      <c r="G127" s="22">
        <v>34.969099999999997</v>
      </c>
      <c r="H127" s="22">
        <v>9.6687864000000001</v>
      </c>
      <c r="I127" s="22">
        <v>55.766945000000007</v>
      </c>
      <c r="J127" s="22">
        <v>34.564270418999996</v>
      </c>
      <c r="K127" s="22"/>
      <c r="L127" s="41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>
        <v>3.30757E-2</v>
      </c>
      <c r="AT127">
        <v>5.9077900000000003E-2</v>
      </c>
      <c r="AU127">
        <v>8.75668E-2</v>
      </c>
      <c r="AV127">
        <v>0.125472</v>
      </c>
      <c r="AW127">
        <v>0.15718499999999999</v>
      </c>
      <c r="AX127">
        <v>0.186113</v>
      </c>
      <c r="AY127">
        <v>0.21356600000000001</v>
      </c>
      <c r="AZ127">
        <v>0.24141699999999999</v>
      </c>
      <c r="BA127">
        <v>0.26586700000000002</v>
      </c>
      <c r="BB127">
        <v>0.28747699999999998</v>
      </c>
      <c r="BC127">
        <v>0.30721599999999999</v>
      </c>
      <c r="BD127">
        <v>0.32622600000000002</v>
      </c>
      <c r="BE127">
        <v>0.34471099999999999</v>
      </c>
      <c r="BF127">
        <v>0.36220400000000003</v>
      </c>
      <c r="BG127">
        <v>0.37995800000000002</v>
      </c>
      <c r="BH127">
        <v>0.39893800000000001</v>
      </c>
      <c r="BI127">
        <v>0.42105500000000001</v>
      </c>
      <c r="BJ127">
        <v>0.44580799999999998</v>
      </c>
      <c r="BK127">
        <v>0.47406399999999999</v>
      </c>
      <c r="BL127">
        <v>0.50646800000000003</v>
      </c>
      <c r="BM127">
        <v>0.54471999999999998</v>
      </c>
      <c r="BN127">
        <v>0.588669</v>
      </c>
      <c r="BO127">
        <v>0.63842399999999999</v>
      </c>
      <c r="BP127">
        <v>0.69402699999999995</v>
      </c>
      <c r="BQ127">
        <v>0.75584899999999999</v>
      </c>
      <c r="BR127">
        <v>0.82363200000000003</v>
      </c>
      <c r="BS127">
        <v>0.89666000000000001</v>
      </c>
      <c r="BT127">
        <v>0.97431500000000004</v>
      </c>
      <c r="BU127">
        <v>1.0559400000000001</v>
      </c>
      <c r="BV127">
        <v>1.1411500000000001</v>
      </c>
      <c r="BW127">
        <v>1.2292000000000001</v>
      </c>
      <c r="BX127">
        <v>1.3193999999999999</v>
      </c>
      <c r="BY127">
        <v>1.4112100000000001</v>
      </c>
      <c r="BZ127">
        <v>1.50447</v>
      </c>
      <c r="CA127">
        <v>1.5988100000000001</v>
      </c>
      <c r="CB127">
        <v>1.69299</v>
      </c>
      <c r="CC127">
        <v>1.78559</v>
      </c>
      <c r="CD127">
        <v>1.8751</v>
      </c>
      <c r="CE127">
        <v>1.9603999999999999</v>
      </c>
      <c r="CF127">
        <v>2.03966</v>
      </c>
      <c r="CG127">
        <v>2.11069</v>
      </c>
      <c r="CH127">
        <v>2.1720100000000002</v>
      </c>
      <c r="CI127">
        <v>2.2245499999999998</v>
      </c>
      <c r="CJ127">
        <v>2.27237</v>
      </c>
      <c r="CK127">
        <v>2.3200099999999999</v>
      </c>
      <c r="CL127">
        <v>2.3694799999999998</v>
      </c>
      <c r="CM127">
        <v>2.4174600000000002</v>
      </c>
      <c r="CN127">
        <v>2.4563299999999999</v>
      </c>
      <c r="CO127">
        <v>2.47824</v>
      </c>
      <c r="CP127">
        <v>2.47926</v>
      </c>
      <c r="CQ127">
        <v>2.4620799999999998</v>
      </c>
      <c r="CR127">
        <v>2.4335599999999999</v>
      </c>
      <c r="CS127">
        <v>2.4003000000000001</v>
      </c>
      <c r="CT127">
        <v>2.3642500000000002</v>
      </c>
      <c r="CU127">
        <v>2.3214600000000001</v>
      </c>
      <c r="CV127">
        <v>2.2653699999999999</v>
      </c>
      <c r="CW127">
        <v>2.19191</v>
      </c>
      <c r="CX127">
        <v>2.1039500000000002</v>
      </c>
      <c r="CY127">
        <v>2.0109400000000002</v>
      </c>
      <c r="CZ127">
        <v>1.92337</v>
      </c>
      <c r="DA127">
        <v>1.84572</v>
      </c>
      <c r="DB127">
        <v>1.77203</v>
      </c>
      <c r="DC127">
        <v>1.6876899999999999</v>
      </c>
      <c r="DD127">
        <v>1.5767500000000001</v>
      </c>
      <c r="DE127">
        <v>1.43082</v>
      </c>
      <c r="DF127">
        <v>1.2550600000000001</v>
      </c>
      <c r="DG127">
        <v>1.06768</v>
      </c>
      <c r="DH127">
        <v>0.89461599999999997</v>
      </c>
      <c r="DI127">
        <v>0.76101399999999997</v>
      </c>
      <c r="DJ127">
        <v>0.68410499999999996</v>
      </c>
      <c r="DK127">
        <v>0.66987300000000005</v>
      </c>
      <c r="DL127">
        <v>0.71328199999999997</v>
      </c>
      <c r="DM127">
        <v>0.79823</v>
      </c>
      <c r="DN127">
        <v>0.89813600000000005</v>
      </c>
      <c r="DO127">
        <v>0.98253199999999996</v>
      </c>
      <c r="DP127">
        <v>1.0271999999999999</v>
      </c>
      <c r="DQ127">
        <v>1.0221</v>
      </c>
      <c r="DR127">
        <v>0.97145199999999998</v>
      </c>
      <c r="DS127">
        <v>0.88765499999999997</v>
      </c>
      <c r="DT127">
        <v>0.78839700000000001</v>
      </c>
      <c r="DU127">
        <v>0.68361099999999997</v>
      </c>
      <c r="DV127">
        <v>0.57737899999999998</v>
      </c>
      <c r="DW127">
        <v>0.46666200000000002</v>
      </c>
      <c r="DX127">
        <v>0.33455499999999999</v>
      </c>
      <c r="DY127">
        <v>0.187999</v>
      </c>
      <c r="DZ127">
        <v>6.9966299999999995E-2</v>
      </c>
      <c r="EA127">
        <v>1.32424E-2</v>
      </c>
      <c r="EB127">
        <v>9.7371899999999995E-4</v>
      </c>
      <c r="EC127">
        <v>0</v>
      </c>
      <c r="ED127">
        <v>0</v>
      </c>
      <c r="EE127">
        <v>0</v>
      </c>
      <c r="EF127">
        <v>0</v>
      </c>
    </row>
    <row r="128" spans="1:137" x14ac:dyDescent="0.2">
      <c r="A128" s="1" t="s">
        <v>96</v>
      </c>
      <c r="B128" s="1" t="s">
        <v>89</v>
      </c>
      <c r="C128" s="24" t="s">
        <v>238</v>
      </c>
      <c r="D128" s="1" t="s">
        <v>103</v>
      </c>
      <c r="G128" s="22">
        <v>43.4681</v>
      </c>
      <c r="H128" s="22">
        <v>9.2247097000000018</v>
      </c>
      <c r="I128" s="22">
        <v>49.220137000000001</v>
      </c>
      <c r="J128" s="22">
        <v>41.555145945999996</v>
      </c>
      <c r="K128" s="22"/>
      <c r="L128" s="41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>
        <v>3.5503800000000002E-2</v>
      </c>
      <c r="AT128">
        <v>6.3287899999999994E-2</v>
      </c>
      <c r="AU128">
        <v>9.3470999999999999E-2</v>
      </c>
      <c r="AV128">
        <v>0.13345399999999999</v>
      </c>
      <c r="AW128">
        <v>0.16661999999999999</v>
      </c>
      <c r="AX128">
        <v>0.196127</v>
      </c>
      <c r="AY128">
        <v>0.22337499999999999</v>
      </c>
      <c r="AZ128">
        <v>0.25030200000000002</v>
      </c>
      <c r="BA128">
        <v>0.27334399999999998</v>
      </c>
      <c r="BB128">
        <v>0.29252899999999998</v>
      </c>
      <c r="BC128">
        <v>0.30889299999999997</v>
      </c>
      <c r="BD128">
        <v>0.32363999999999998</v>
      </c>
      <c r="BE128">
        <v>0.33765099999999998</v>
      </c>
      <c r="BF128">
        <v>0.35030699999999998</v>
      </c>
      <c r="BG128">
        <v>0.36298000000000002</v>
      </c>
      <c r="BH128">
        <v>0.37666100000000002</v>
      </c>
      <c r="BI128">
        <v>0.39365499999999998</v>
      </c>
      <c r="BJ128">
        <v>0.41370600000000002</v>
      </c>
      <c r="BK128">
        <v>0.43767400000000001</v>
      </c>
      <c r="BL128">
        <v>0.46609699999999998</v>
      </c>
      <c r="BM128">
        <v>0.50041800000000003</v>
      </c>
      <c r="BN128">
        <v>0.54075799999999996</v>
      </c>
      <c r="BO128">
        <v>0.58712299999999995</v>
      </c>
      <c r="BP128">
        <v>0.639405</v>
      </c>
      <c r="BQ128">
        <v>0.69728999999999997</v>
      </c>
      <c r="BR128">
        <v>0.76043799999999995</v>
      </c>
      <c r="BS128">
        <v>0.82795200000000002</v>
      </c>
      <c r="BT128">
        <v>0.89923900000000001</v>
      </c>
      <c r="BU128">
        <v>0.97331599999999996</v>
      </c>
      <c r="BV128">
        <v>1.0496399999999999</v>
      </c>
      <c r="BW128">
        <v>1.1274999999999999</v>
      </c>
      <c r="BX128">
        <v>1.2065600000000001</v>
      </c>
      <c r="BY128">
        <v>1.2867999999999999</v>
      </c>
      <c r="BZ128">
        <v>1.36808</v>
      </c>
      <c r="CA128">
        <v>1.4498899999999999</v>
      </c>
      <c r="CB128">
        <v>1.5307500000000001</v>
      </c>
      <c r="CC128">
        <v>1.6095900000000001</v>
      </c>
      <c r="CD128">
        <v>1.6851</v>
      </c>
      <c r="CE128">
        <v>1.75583</v>
      </c>
      <c r="CF128">
        <v>1.81856</v>
      </c>
      <c r="CG128">
        <v>1.8695900000000001</v>
      </c>
      <c r="CH128">
        <v>1.9074599999999999</v>
      </c>
      <c r="CI128">
        <v>1.9352499999999999</v>
      </c>
      <c r="CJ128">
        <v>1.9610399999999999</v>
      </c>
      <c r="CK128">
        <v>1.9926200000000001</v>
      </c>
      <c r="CL128">
        <v>2.0331600000000001</v>
      </c>
      <c r="CM128">
        <v>2.0777299999999999</v>
      </c>
      <c r="CN128">
        <v>2.1158600000000001</v>
      </c>
      <c r="CO128">
        <v>2.13781</v>
      </c>
      <c r="CP128">
        <v>2.1398299999999999</v>
      </c>
      <c r="CQ128">
        <v>2.12676</v>
      </c>
      <c r="CR128">
        <v>2.1077400000000002</v>
      </c>
      <c r="CS128">
        <v>2.09029</v>
      </c>
      <c r="CT128">
        <v>2.07599</v>
      </c>
      <c r="CU128">
        <v>2.0602</v>
      </c>
      <c r="CV128">
        <v>2.0369999999999999</v>
      </c>
      <c r="CW128">
        <v>2.0042</v>
      </c>
      <c r="CX128">
        <v>1.96611</v>
      </c>
      <c r="CY128">
        <v>1.93079</v>
      </c>
      <c r="CZ128">
        <v>1.90364</v>
      </c>
      <c r="DA128">
        <v>1.8820600000000001</v>
      </c>
      <c r="DB128">
        <v>1.85433</v>
      </c>
      <c r="DC128">
        <v>1.80403</v>
      </c>
      <c r="DD128">
        <v>1.7177100000000001</v>
      </c>
      <c r="DE128">
        <v>1.5916399999999999</v>
      </c>
      <c r="DF128">
        <v>1.4344399999999999</v>
      </c>
      <c r="DG128">
        <v>1.2655400000000001</v>
      </c>
      <c r="DH128">
        <v>1.11009</v>
      </c>
      <c r="DI128">
        <v>0.99238999999999999</v>
      </c>
      <c r="DJ128">
        <v>0.92904900000000001</v>
      </c>
      <c r="DK128">
        <v>0.924512</v>
      </c>
      <c r="DL128">
        <v>0.97074000000000005</v>
      </c>
      <c r="DM128">
        <v>1.0482199999999999</v>
      </c>
      <c r="DN128">
        <v>1.1321099999999999</v>
      </c>
      <c r="DO128">
        <v>1.20147</v>
      </c>
      <c r="DP128">
        <v>1.2462299999999999</v>
      </c>
      <c r="DQ128">
        <v>1.2693399999999999</v>
      </c>
      <c r="DR128">
        <v>1.2782800000000001</v>
      </c>
      <c r="DS128">
        <v>1.27504</v>
      </c>
      <c r="DT128">
        <v>1.2561500000000001</v>
      </c>
      <c r="DU128">
        <v>1.2097899999999999</v>
      </c>
      <c r="DV128">
        <v>1.12795</v>
      </c>
      <c r="DW128">
        <v>1.0067699999999999</v>
      </c>
      <c r="DX128">
        <v>0.84401999999999999</v>
      </c>
      <c r="DY128">
        <v>0.64636800000000005</v>
      </c>
      <c r="DZ128">
        <v>0.414356</v>
      </c>
      <c r="EA128">
        <v>0.20229</v>
      </c>
      <c r="EB128">
        <v>6.5938300000000005E-2</v>
      </c>
      <c r="EC128">
        <v>1.1613800000000001E-2</v>
      </c>
      <c r="ED128">
        <v>9.3884600000000002E-4</v>
      </c>
      <c r="EE128">
        <v>0</v>
      </c>
      <c r="EF128">
        <v>0</v>
      </c>
    </row>
    <row r="129" spans="1:136" x14ac:dyDescent="0.2">
      <c r="A129" s="1" t="s">
        <v>96</v>
      </c>
      <c r="B129" s="1" t="s">
        <v>89</v>
      </c>
      <c r="C129" s="24" t="s">
        <v>240</v>
      </c>
      <c r="D129" s="1" t="s">
        <v>104</v>
      </c>
      <c r="G129" s="22">
        <v>129.50700000000001</v>
      </c>
      <c r="H129" s="22">
        <v>13.3854106</v>
      </c>
      <c r="I129" s="22">
        <v>29.001757999999999</v>
      </c>
      <c r="J129" s="22">
        <v>57.61283098189999</v>
      </c>
      <c r="K129" s="22"/>
      <c r="L129" s="41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>
        <v>6.5569600000000006E-2</v>
      </c>
      <c r="AT129">
        <v>0.116548</v>
      </c>
      <c r="AU129">
        <v>0.171544</v>
      </c>
      <c r="AV129">
        <v>0.24421699999999999</v>
      </c>
      <c r="AW129">
        <v>0.30410100000000001</v>
      </c>
      <c r="AX129">
        <v>0.35595199999999999</v>
      </c>
      <c r="AY129">
        <v>0.40238800000000002</v>
      </c>
      <c r="AZ129">
        <v>0.44692399999999999</v>
      </c>
      <c r="BA129">
        <v>0.483738</v>
      </c>
      <c r="BB129">
        <v>0.51160799999999995</v>
      </c>
      <c r="BC129">
        <v>0.53220900000000004</v>
      </c>
      <c r="BD129">
        <v>0.54767200000000005</v>
      </c>
      <c r="BE129">
        <v>0.56028199999999995</v>
      </c>
      <c r="BF129">
        <v>0.56851799999999997</v>
      </c>
      <c r="BG129">
        <v>0.57443200000000005</v>
      </c>
      <c r="BH129">
        <v>0.57966099999999998</v>
      </c>
      <c r="BI129">
        <v>0.58818700000000002</v>
      </c>
      <c r="BJ129">
        <v>0.59976799999999997</v>
      </c>
      <c r="BK129">
        <v>0.61509000000000003</v>
      </c>
      <c r="BL129">
        <v>0.63443099999999997</v>
      </c>
      <c r="BM129">
        <v>0.65920199999999995</v>
      </c>
      <c r="BN129">
        <v>0.68962500000000004</v>
      </c>
      <c r="BO129">
        <v>0.72479199999999999</v>
      </c>
      <c r="BP129">
        <v>0.763289</v>
      </c>
      <c r="BQ129">
        <v>0.80300800000000006</v>
      </c>
      <c r="BR129">
        <v>0.84265500000000004</v>
      </c>
      <c r="BS129">
        <v>0.88027299999999997</v>
      </c>
      <c r="BT129">
        <v>0.91417700000000002</v>
      </c>
      <c r="BU129">
        <v>0.94231500000000001</v>
      </c>
      <c r="BV129">
        <v>0.96403399999999995</v>
      </c>
      <c r="BW129">
        <v>0.97975900000000005</v>
      </c>
      <c r="BX129">
        <v>0.99100100000000002</v>
      </c>
      <c r="BY129">
        <v>0.99941599999999997</v>
      </c>
      <c r="BZ129">
        <v>1.00587</v>
      </c>
      <c r="CA129">
        <v>1.0110300000000001</v>
      </c>
      <c r="CB129">
        <v>1.0155700000000001</v>
      </c>
      <c r="CC129">
        <v>1.02142</v>
      </c>
      <c r="CD129">
        <v>1.0297400000000001</v>
      </c>
      <c r="CE129">
        <v>1.0394699999999999</v>
      </c>
      <c r="CF129">
        <v>1.04582</v>
      </c>
      <c r="CG129">
        <v>1.04295</v>
      </c>
      <c r="CH129">
        <v>1.02894</v>
      </c>
      <c r="CI129">
        <v>1.0088200000000001</v>
      </c>
      <c r="CJ129">
        <v>0.99349900000000002</v>
      </c>
      <c r="CK129">
        <v>0.99263299999999999</v>
      </c>
      <c r="CL129">
        <v>1.0088699999999999</v>
      </c>
      <c r="CM129">
        <v>1.0348999999999999</v>
      </c>
      <c r="CN129">
        <v>1.0570900000000001</v>
      </c>
      <c r="CO129">
        <v>1.06307</v>
      </c>
      <c r="CP129">
        <v>1.0484899999999999</v>
      </c>
      <c r="CQ129">
        <v>1.01963</v>
      </c>
      <c r="CR129">
        <v>0.98843800000000004</v>
      </c>
      <c r="CS129">
        <v>0.96558500000000003</v>
      </c>
      <c r="CT129">
        <v>0.95519500000000002</v>
      </c>
      <c r="CU129">
        <v>0.95375299999999996</v>
      </c>
      <c r="CV129">
        <v>0.95445199999999997</v>
      </c>
      <c r="CW129">
        <v>0.95255299999999998</v>
      </c>
      <c r="CX129">
        <v>0.94981400000000005</v>
      </c>
      <c r="CY129">
        <v>0.95403800000000005</v>
      </c>
      <c r="CZ129">
        <v>0.97407200000000005</v>
      </c>
      <c r="DA129">
        <v>1.01495</v>
      </c>
      <c r="DB129">
        <v>1.07484</v>
      </c>
      <c r="DC129">
        <v>1.14619</v>
      </c>
      <c r="DD129">
        <v>1.2196499999999999</v>
      </c>
      <c r="DE129">
        <v>1.2883899999999999</v>
      </c>
      <c r="DF129">
        <v>1.3517699999999999</v>
      </c>
      <c r="DG129">
        <v>1.4164600000000001</v>
      </c>
      <c r="DH129">
        <v>1.49614</v>
      </c>
      <c r="DI129">
        <v>1.6084499999999999</v>
      </c>
      <c r="DJ129">
        <v>1.76908</v>
      </c>
      <c r="DK129">
        <v>1.9835100000000001</v>
      </c>
      <c r="DL129">
        <v>2.2390599999999998</v>
      </c>
      <c r="DM129">
        <v>2.50251</v>
      </c>
      <c r="DN129">
        <v>2.7277200000000001</v>
      </c>
      <c r="DO129">
        <v>2.8723900000000002</v>
      </c>
      <c r="DP129">
        <v>2.91629</v>
      </c>
      <c r="DQ129">
        <v>2.8704700000000001</v>
      </c>
      <c r="DR129">
        <v>2.7723</v>
      </c>
      <c r="DS129">
        <v>2.6677300000000002</v>
      </c>
      <c r="DT129">
        <v>2.5879500000000002</v>
      </c>
      <c r="DU129">
        <v>2.5336799999999999</v>
      </c>
      <c r="DV129">
        <v>2.4711099999999999</v>
      </c>
      <c r="DW129">
        <v>2.3386999999999998</v>
      </c>
      <c r="DX129">
        <v>2.0805799999999999</v>
      </c>
      <c r="DY129">
        <v>1.67858</v>
      </c>
      <c r="DZ129">
        <v>1.1648799999999999</v>
      </c>
      <c r="EA129">
        <v>0.65382499999999999</v>
      </c>
      <c r="EB129">
        <v>0.27719100000000002</v>
      </c>
      <c r="EC129">
        <v>8.4229700000000005E-2</v>
      </c>
      <c r="ED129">
        <v>1.7244499999999999E-2</v>
      </c>
      <c r="EE129">
        <v>1.9551199999999999E-3</v>
      </c>
      <c r="EF129" s="36">
        <v>7.6661899999999999E-5</v>
      </c>
    </row>
    <row r="130" spans="1:136" x14ac:dyDescent="0.2">
      <c r="A130" s="1" t="s">
        <v>96</v>
      </c>
      <c r="B130" s="1" t="s">
        <v>89</v>
      </c>
      <c r="C130" s="24" t="s">
        <v>241</v>
      </c>
      <c r="D130" s="23" t="s">
        <v>105</v>
      </c>
      <c r="G130" s="22">
        <v>102.74299999999999</v>
      </c>
      <c r="H130" s="22">
        <v>14.519902399999999</v>
      </c>
      <c r="I130" s="22">
        <v>29.764743000000003</v>
      </c>
      <c r="J130" s="22">
        <v>55.715320199999994</v>
      </c>
      <c r="K130" s="22"/>
      <c r="L130" s="41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 s="36"/>
      <c r="AB130" s="36"/>
      <c r="AC130" s="36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>
        <v>6.4962400000000003E-2</v>
      </c>
      <c r="AT130">
        <v>0.115145</v>
      </c>
      <c r="AU130">
        <v>0.16914699999999999</v>
      </c>
      <c r="AV130">
        <v>0.24076400000000001</v>
      </c>
      <c r="AW130">
        <v>0.30061399999999999</v>
      </c>
      <c r="AX130">
        <v>0.35259200000000002</v>
      </c>
      <c r="AY130">
        <v>0.399594</v>
      </c>
      <c r="AZ130">
        <v>0.44514900000000002</v>
      </c>
      <c r="BA130">
        <v>0.48466900000000002</v>
      </c>
      <c r="BB130">
        <v>0.51646099999999995</v>
      </c>
      <c r="BC130">
        <v>0.54232000000000002</v>
      </c>
      <c r="BD130">
        <v>0.56437300000000001</v>
      </c>
      <c r="BE130">
        <v>0.58531</v>
      </c>
      <c r="BF130">
        <v>0.60359099999999999</v>
      </c>
      <c r="BG130">
        <v>0.62061900000000003</v>
      </c>
      <c r="BH130">
        <v>0.63753300000000002</v>
      </c>
      <c r="BI130">
        <v>0.657447</v>
      </c>
      <c r="BJ130">
        <v>0.68014799999999997</v>
      </c>
      <c r="BK130">
        <v>0.70541299999999996</v>
      </c>
      <c r="BL130">
        <v>0.73300600000000005</v>
      </c>
      <c r="BM130">
        <v>0.76338200000000001</v>
      </c>
      <c r="BN130">
        <v>0.79689399999999999</v>
      </c>
      <c r="BO130">
        <v>0.83246200000000004</v>
      </c>
      <c r="BP130">
        <v>0.86871100000000001</v>
      </c>
      <c r="BQ130">
        <v>0.90359800000000001</v>
      </c>
      <c r="BR130">
        <v>0.935998</v>
      </c>
      <c r="BS130">
        <v>0.96402200000000005</v>
      </c>
      <c r="BT130">
        <v>0.98555899999999996</v>
      </c>
      <c r="BU130">
        <v>0.99860499999999996</v>
      </c>
      <c r="BV130">
        <v>1.0031000000000001</v>
      </c>
      <c r="BW130">
        <v>1.00119</v>
      </c>
      <c r="BX130">
        <v>0.99598900000000001</v>
      </c>
      <c r="BY130">
        <v>0.99009800000000003</v>
      </c>
      <c r="BZ130">
        <v>0.98482199999999998</v>
      </c>
      <c r="CA130">
        <v>0.98191799999999996</v>
      </c>
      <c r="CB130">
        <v>0.98402800000000001</v>
      </c>
      <c r="CC130">
        <v>0.99436500000000005</v>
      </c>
      <c r="CD130">
        <v>1.0124200000000001</v>
      </c>
      <c r="CE130">
        <v>1.03186</v>
      </c>
      <c r="CF130">
        <v>1.0421199999999999</v>
      </c>
      <c r="CG130">
        <v>1.0354699999999999</v>
      </c>
      <c r="CH130">
        <v>1.0147600000000001</v>
      </c>
      <c r="CI130">
        <v>0.99307800000000002</v>
      </c>
      <c r="CJ130">
        <v>0.98632900000000001</v>
      </c>
      <c r="CK130">
        <v>1.0023</v>
      </c>
      <c r="CL130">
        <v>1.0351999999999999</v>
      </c>
      <c r="CM130">
        <v>1.06823</v>
      </c>
      <c r="CN130">
        <v>1.0836399999999999</v>
      </c>
      <c r="CO130">
        <v>1.07477</v>
      </c>
      <c r="CP130">
        <v>1.0512600000000001</v>
      </c>
      <c r="CQ130">
        <v>1.0335700000000001</v>
      </c>
      <c r="CR130">
        <v>1.0398799999999999</v>
      </c>
      <c r="CS130">
        <v>1.0754300000000001</v>
      </c>
      <c r="CT130">
        <v>1.12805</v>
      </c>
      <c r="CU130">
        <v>1.1726799999999999</v>
      </c>
      <c r="CV130">
        <v>1.1846399999999999</v>
      </c>
      <c r="CW130">
        <v>1.1549199999999999</v>
      </c>
      <c r="CX130">
        <v>1.0992599999999999</v>
      </c>
      <c r="CY130">
        <v>1.05172</v>
      </c>
      <c r="CZ130">
        <v>1.0445199999999999</v>
      </c>
      <c r="DA130">
        <v>1.0866</v>
      </c>
      <c r="DB130">
        <v>1.1496</v>
      </c>
      <c r="DC130">
        <v>1.17685</v>
      </c>
      <c r="DD130">
        <v>1.1266700000000001</v>
      </c>
      <c r="DE130">
        <v>1.0263199999999999</v>
      </c>
      <c r="DF130">
        <v>0.96848900000000004</v>
      </c>
      <c r="DG130">
        <v>1.05227</v>
      </c>
      <c r="DH130">
        <v>1.3367199999999999</v>
      </c>
      <c r="DI130">
        <v>1.8017300000000001</v>
      </c>
      <c r="DJ130">
        <v>2.3171599999999999</v>
      </c>
      <c r="DK130">
        <v>2.6993900000000002</v>
      </c>
      <c r="DL130">
        <v>2.8416800000000002</v>
      </c>
      <c r="DM130">
        <v>2.7803300000000002</v>
      </c>
      <c r="DN130">
        <v>2.6482700000000001</v>
      </c>
      <c r="DO130">
        <v>2.5773100000000002</v>
      </c>
      <c r="DP130">
        <v>2.6196000000000002</v>
      </c>
      <c r="DQ130">
        <v>2.7312599999999998</v>
      </c>
      <c r="DR130">
        <v>2.7938999999999998</v>
      </c>
      <c r="DS130">
        <v>2.6891699999999998</v>
      </c>
      <c r="DT130">
        <v>2.3884099999999999</v>
      </c>
      <c r="DU130">
        <v>1.9746699999999999</v>
      </c>
      <c r="DV130">
        <v>1.5918699999999999</v>
      </c>
      <c r="DW130">
        <v>1.3616900000000001</v>
      </c>
      <c r="DX130">
        <v>1.28657</v>
      </c>
      <c r="DY130">
        <v>1.3077000000000001</v>
      </c>
      <c r="DZ130">
        <v>1.27528</v>
      </c>
      <c r="EA130">
        <v>0.955515</v>
      </c>
      <c r="EB130">
        <v>0.48879699999999998</v>
      </c>
      <c r="EC130">
        <v>0.11473700000000001</v>
      </c>
      <c r="ED130">
        <v>1.1702199999999999E-2</v>
      </c>
      <c r="EE130">
        <v>0</v>
      </c>
      <c r="EF130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9C25D-FC55-0C47-8108-4DB603132761}">
  <dimension ref="A1:N40"/>
  <sheetViews>
    <sheetView workbookViewId="0">
      <selection activeCell="H11" sqref="H11"/>
    </sheetView>
  </sheetViews>
  <sheetFormatPr baseColWidth="10" defaultRowHeight="16" x14ac:dyDescent="0.2"/>
  <cols>
    <col min="1" max="1" width="10.83203125" style="4"/>
    <col min="2" max="3" width="19.6640625" style="4" customWidth="1"/>
    <col min="4" max="6" width="10.83203125" style="4"/>
    <col min="7" max="7" width="10.33203125" style="4" bestFit="1" customWidth="1"/>
    <col min="8" max="16384" width="10.83203125" style="4"/>
  </cols>
  <sheetData>
    <row r="1" spans="1:14" s="3" customFormat="1" ht="51" x14ac:dyDescent="0.2">
      <c r="A1" s="19" t="s">
        <v>81</v>
      </c>
      <c r="B1" s="19" t="s">
        <v>8</v>
      </c>
      <c r="C1" s="19" t="s">
        <v>84</v>
      </c>
      <c r="D1" s="19" t="s">
        <v>10</v>
      </c>
      <c r="E1" s="19" t="s">
        <v>11</v>
      </c>
      <c r="F1" s="19" t="s">
        <v>60</v>
      </c>
      <c r="G1" s="19" t="s">
        <v>61</v>
      </c>
      <c r="H1" s="19" t="s">
        <v>12</v>
      </c>
      <c r="I1" s="19" t="s">
        <v>62</v>
      </c>
      <c r="J1" s="19" t="s">
        <v>13</v>
      </c>
      <c r="K1" s="19" t="s">
        <v>14</v>
      </c>
      <c r="L1" s="19" t="s">
        <v>15</v>
      </c>
      <c r="M1" s="19" t="s">
        <v>16</v>
      </c>
      <c r="N1" s="19" t="s">
        <v>17</v>
      </c>
    </row>
    <row r="2" spans="1:14" ht="17" x14ac:dyDescent="0.2">
      <c r="A2" s="4" t="s">
        <v>82</v>
      </c>
      <c r="B2" s="4" t="s">
        <v>9</v>
      </c>
      <c r="C2" s="4" t="s">
        <v>85</v>
      </c>
      <c r="D2" s="5" t="s">
        <v>18</v>
      </c>
      <c r="E2" s="6">
        <v>15</v>
      </c>
      <c r="F2" s="7">
        <v>487.68063787199907</v>
      </c>
      <c r="G2" s="8">
        <v>56</v>
      </c>
      <c r="H2" s="1">
        <v>522</v>
      </c>
      <c r="I2" s="6">
        <v>154.5</v>
      </c>
      <c r="J2" s="1" t="s">
        <v>19</v>
      </c>
      <c r="K2" s="1" t="s">
        <v>20</v>
      </c>
      <c r="L2" s="6">
        <v>21</v>
      </c>
      <c r="M2" s="6">
        <v>150</v>
      </c>
      <c r="N2" s="9" t="s">
        <v>21</v>
      </c>
    </row>
    <row r="3" spans="1:14" ht="17" x14ac:dyDescent="0.2">
      <c r="A3" s="4" t="s">
        <v>82</v>
      </c>
      <c r="B3" s="4" t="s">
        <v>9</v>
      </c>
      <c r="C3" s="4" t="s">
        <v>85</v>
      </c>
      <c r="D3" s="5" t="s">
        <v>22</v>
      </c>
      <c r="E3" s="6">
        <v>22</v>
      </c>
      <c r="F3" s="7">
        <v>161.55459659125518</v>
      </c>
      <c r="G3" s="8">
        <v>50</v>
      </c>
      <c r="H3" s="1">
        <v>155</v>
      </c>
      <c r="I3" s="6">
        <v>145</v>
      </c>
      <c r="J3" s="1" t="s">
        <v>23</v>
      </c>
      <c r="K3" s="1" t="s">
        <v>20</v>
      </c>
      <c r="L3" s="6">
        <v>57</v>
      </c>
      <c r="M3" s="6">
        <v>150</v>
      </c>
      <c r="N3" s="9" t="s">
        <v>21</v>
      </c>
    </row>
    <row r="4" spans="1:14" ht="17" x14ac:dyDescent="0.2">
      <c r="A4" s="4" t="s">
        <v>82</v>
      </c>
      <c r="B4" s="4" t="s">
        <v>9</v>
      </c>
      <c r="C4" s="4" t="s">
        <v>85</v>
      </c>
      <c r="D4" s="5" t="s">
        <v>24</v>
      </c>
      <c r="E4" s="6">
        <v>80</v>
      </c>
      <c r="F4" s="7">
        <v>6156.2107622549483</v>
      </c>
      <c r="G4" s="8">
        <v>75</v>
      </c>
      <c r="H4" s="1">
        <v>7049</v>
      </c>
      <c r="I4" s="6">
        <v>224.5</v>
      </c>
      <c r="J4" s="1" t="s">
        <v>23</v>
      </c>
      <c r="K4" s="1" t="s">
        <v>20</v>
      </c>
      <c r="L4" s="6">
        <v>42</v>
      </c>
      <c r="M4" s="6">
        <v>150</v>
      </c>
      <c r="N4" s="9" t="s">
        <v>21</v>
      </c>
    </row>
    <row r="5" spans="1:14" ht="17" x14ac:dyDescent="0.2">
      <c r="A5" s="4" t="s">
        <v>82</v>
      </c>
      <c r="B5" s="4" t="s">
        <v>9</v>
      </c>
      <c r="C5" s="4" t="s">
        <v>85</v>
      </c>
      <c r="D5" s="5" t="s">
        <v>25</v>
      </c>
      <c r="E5" s="6">
        <v>98</v>
      </c>
      <c r="F5" s="7">
        <v>8055.6105643064993</v>
      </c>
      <c r="G5" s="8">
        <v>95</v>
      </c>
      <c r="H5" s="1">
        <v>8922</v>
      </c>
      <c r="I5" s="6">
        <v>329.5</v>
      </c>
      <c r="J5" s="1" t="s">
        <v>26</v>
      </c>
      <c r="K5" s="1" t="s">
        <v>27</v>
      </c>
      <c r="L5" s="6">
        <v>40</v>
      </c>
      <c r="M5" s="6">
        <v>150</v>
      </c>
      <c r="N5" s="9" t="s">
        <v>21</v>
      </c>
    </row>
    <row r="6" spans="1:14" ht="17" x14ac:dyDescent="0.2">
      <c r="A6" s="4" t="s">
        <v>82</v>
      </c>
      <c r="B6" s="4" t="s">
        <v>9</v>
      </c>
      <c r="C6" s="4" t="s">
        <v>85</v>
      </c>
      <c r="D6" s="5" t="s">
        <v>28</v>
      </c>
      <c r="E6" s="6">
        <v>106</v>
      </c>
      <c r="F6" s="7">
        <v>6308.9834685179803</v>
      </c>
      <c r="G6" s="8">
        <v>121</v>
      </c>
      <c r="H6" s="1">
        <v>7212</v>
      </c>
      <c r="I6" s="6">
        <v>265</v>
      </c>
      <c r="J6" s="1" t="s">
        <v>29</v>
      </c>
      <c r="K6" s="1" t="s">
        <v>20</v>
      </c>
      <c r="L6" s="6">
        <v>10</v>
      </c>
      <c r="M6" s="6">
        <v>150</v>
      </c>
      <c r="N6" s="9" t="s">
        <v>21</v>
      </c>
    </row>
    <row r="7" spans="1:14" ht="17" x14ac:dyDescent="0.2">
      <c r="A7" s="4" t="s">
        <v>82</v>
      </c>
      <c r="B7" s="4" t="s">
        <v>30</v>
      </c>
      <c r="C7" s="4" t="s">
        <v>87</v>
      </c>
      <c r="D7" s="5" t="s">
        <v>31</v>
      </c>
      <c r="E7" s="6">
        <v>56</v>
      </c>
      <c r="F7" s="7">
        <v>13.188331399336731</v>
      </c>
      <c r="G7" s="8">
        <v>12.425829381181199</v>
      </c>
      <c r="H7" s="1">
        <v>-4.8</v>
      </c>
      <c r="I7" s="10">
        <v>0.21</v>
      </c>
      <c r="J7" s="1" t="s">
        <v>23</v>
      </c>
      <c r="K7" s="1" t="s">
        <v>20</v>
      </c>
      <c r="L7" s="6">
        <v>238</v>
      </c>
      <c r="M7" s="6">
        <v>250</v>
      </c>
      <c r="N7" s="9" t="s">
        <v>32</v>
      </c>
    </row>
    <row r="8" spans="1:14" ht="17" x14ac:dyDescent="0.2">
      <c r="A8" s="4" t="s">
        <v>82</v>
      </c>
      <c r="B8" s="4" t="s">
        <v>30</v>
      </c>
      <c r="C8" s="4" t="s">
        <v>87</v>
      </c>
      <c r="D8" s="5" t="s">
        <v>33</v>
      </c>
      <c r="E8" s="6">
        <v>58.5</v>
      </c>
      <c r="F8" s="7">
        <v>564.50437002719241</v>
      </c>
      <c r="G8" s="8">
        <v>10.495248907889673</v>
      </c>
      <c r="H8" s="1">
        <v>555</v>
      </c>
      <c r="I8" s="6">
        <v>41.5</v>
      </c>
      <c r="J8" s="1" t="s">
        <v>19</v>
      </c>
      <c r="K8" s="1" t="s">
        <v>20</v>
      </c>
      <c r="L8" s="6">
        <v>502</v>
      </c>
      <c r="M8" s="6">
        <v>250</v>
      </c>
      <c r="N8" s="9" t="s">
        <v>32</v>
      </c>
    </row>
    <row r="9" spans="1:14" ht="17" x14ac:dyDescent="0.2">
      <c r="A9" s="4" t="s">
        <v>82</v>
      </c>
      <c r="B9" s="4" t="s">
        <v>30</v>
      </c>
      <c r="C9" s="4" t="s">
        <v>87</v>
      </c>
      <c r="D9" s="5" t="s">
        <v>34</v>
      </c>
      <c r="E9" s="6">
        <v>69</v>
      </c>
      <c r="F9" s="7">
        <v>1836.4259847353335</v>
      </c>
      <c r="G9" s="8">
        <v>10.892452026140552</v>
      </c>
      <c r="H9" s="1">
        <v>1729</v>
      </c>
      <c r="I9" s="6">
        <v>55</v>
      </c>
      <c r="J9" s="1" t="s">
        <v>19</v>
      </c>
      <c r="K9" s="1" t="s">
        <v>20</v>
      </c>
      <c r="L9" s="6">
        <v>736</v>
      </c>
      <c r="M9" s="6">
        <v>250</v>
      </c>
      <c r="N9" s="9" t="s">
        <v>32</v>
      </c>
    </row>
    <row r="10" spans="1:14" ht="17" x14ac:dyDescent="0.2">
      <c r="A10" s="4" t="s">
        <v>82</v>
      </c>
      <c r="B10" s="4" t="s">
        <v>30</v>
      </c>
      <c r="C10" s="4" t="s">
        <v>87</v>
      </c>
      <c r="D10" s="5" t="s">
        <v>35</v>
      </c>
      <c r="E10" s="6">
        <v>93</v>
      </c>
      <c r="F10" s="7">
        <v>2445.0717457999222</v>
      </c>
      <c r="G10" s="8">
        <v>11.232462864509479</v>
      </c>
      <c r="H10" s="1">
        <v>2486</v>
      </c>
      <c r="I10" s="6">
        <v>164</v>
      </c>
      <c r="J10" s="1" t="s">
        <v>19</v>
      </c>
      <c r="K10" s="1" t="s">
        <v>20</v>
      </c>
      <c r="L10" s="6">
        <v>993</v>
      </c>
      <c r="M10" s="6">
        <v>250</v>
      </c>
      <c r="N10" s="9" t="s">
        <v>32</v>
      </c>
    </row>
    <row r="11" spans="1:14" ht="17" x14ac:dyDescent="0.2">
      <c r="A11" s="4" t="s">
        <v>82</v>
      </c>
      <c r="B11" s="4" t="s">
        <v>30</v>
      </c>
      <c r="C11" s="4" t="s">
        <v>87</v>
      </c>
      <c r="D11" s="5" t="s">
        <v>36</v>
      </c>
      <c r="E11" s="6">
        <v>96</v>
      </c>
      <c r="F11" s="7">
        <v>3259.1758527291649</v>
      </c>
      <c r="G11" s="8">
        <v>12.004631168181364</v>
      </c>
      <c r="H11" s="1">
        <v>3465</v>
      </c>
      <c r="I11" s="6">
        <v>37.5</v>
      </c>
      <c r="J11" s="1" t="s">
        <v>19</v>
      </c>
      <c r="K11" s="1" t="s">
        <v>20</v>
      </c>
      <c r="L11" s="6">
        <v>993</v>
      </c>
      <c r="M11" s="6">
        <v>250</v>
      </c>
      <c r="N11" s="9" t="s">
        <v>32</v>
      </c>
    </row>
    <row r="12" spans="1:14" ht="17" x14ac:dyDescent="0.2">
      <c r="A12" s="4" t="s">
        <v>82</v>
      </c>
      <c r="B12" s="4" t="s">
        <v>30</v>
      </c>
      <c r="C12" s="4" t="s">
        <v>87</v>
      </c>
      <c r="D12" s="5" t="s">
        <v>37</v>
      </c>
      <c r="E12" s="6">
        <v>155</v>
      </c>
      <c r="F12" s="7">
        <v>5438.9282998659837</v>
      </c>
      <c r="G12" s="8">
        <v>118.85303440397253</v>
      </c>
      <c r="H12" s="1">
        <v>6217</v>
      </c>
      <c r="I12" s="6">
        <v>255.5</v>
      </c>
      <c r="J12" s="1" t="s">
        <v>29</v>
      </c>
      <c r="K12" s="1" t="s">
        <v>27</v>
      </c>
      <c r="L12" s="6">
        <v>29</v>
      </c>
      <c r="M12" s="6">
        <v>250</v>
      </c>
      <c r="N12" s="9" t="s">
        <v>21</v>
      </c>
    </row>
    <row r="13" spans="1:14" ht="17" x14ac:dyDescent="0.2">
      <c r="A13" s="4" t="s">
        <v>82</v>
      </c>
      <c r="B13" s="4" t="s">
        <v>30</v>
      </c>
      <c r="C13" s="4" t="s">
        <v>87</v>
      </c>
      <c r="D13" s="5" t="s">
        <v>38</v>
      </c>
      <c r="E13" s="6">
        <v>170</v>
      </c>
      <c r="F13" s="7">
        <v>7568.991859202828</v>
      </c>
      <c r="G13" s="8">
        <v>126.07448598640529</v>
      </c>
      <c r="H13" s="1">
        <v>8366</v>
      </c>
      <c r="I13" s="6">
        <v>280.5</v>
      </c>
      <c r="J13" s="1" t="s">
        <v>29</v>
      </c>
      <c r="K13" s="1" t="s">
        <v>27</v>
      </c>
      <c r="L13" s="6">
        <v>42</v>
      </c>
      <c r="M13" s="6">
        <v>250</v>
      </c>
      <c r="N13" s="9" t="s">
        <v>21</v>
      </c>
    </row>
    <row r="14" spans="1:14" ht="17" x14ac:dyDescent="0.2">
      <c r="A14" s="4" t="s">
        <v>82</v>
      </c>
      <c r="B14" s="4" t="s">
        <v>30</v>
      </c>
      <c r="C14" s="4" t="s">
        <v>87</v>
      </c>
      <c r="D14" s="5" t="s">
        <v>39</v>
      </c>
      <c r="E14" s="6">
        <v>170</v>
      </c>
      <c r="F14" s="7">
        <v>5953.777399883711</v>
      </c>
      <c r="G14" s="8">
        <v>119.13486371291697</v>
      </c>
      <c r="H14" s="1">
        <v>6793</v>
      </c>
      <c r="I14" s="6">
        <v>331</v>
      </c>
      <c r="J14" s="1" t="s">
        <v>19</v>
      </c>
      <c r="K14" s="1" t="s">
        <v>27</v>
      </c>
      <c r="L14" s="6">
        <v>92</v>
      </c>
      <c r="M14" s="6">
        <v>250</v>
      </c>
      <c r="N14" s="9" t="s">
        <v>21</v>
      </c>
    </row>
    <row r="15" spans="1:14" ht="17" x14ac:dyDescent="0.2">
      <c r="A15" s="4" t="s">
        <v>82</v>
      </c>
      <c r="B15" s="4" t="s">
        <v>40</v>
      </c>
      <c r="C15" s="4" t="s">
        <v>86</v>
      </c>
      <c r="D15" s="5" t="s">
        <v>41</v>
      </c>
      <c r="E15" s="11">
        <v>48</v>
      </c>
      <c r="F15" s="7">
        <v>916.43268229720491</v>
      </c>
      <c r="G15" s="8">
        <v>11.516125570529987</v>
      </c>
      <c r="H15" s="1">
        <v>876</v>
      </c>
      <c r="I15" s="6">
        <v>77</v>
      </c>
      <c r="J15" s="1" t="s">
        <v>19</v>
      </c>
      <c r="K15" s="1" t="s">
        <v>20</v>
      </c>
      <c r="L15" s="6">
        <v>369</v>
      </c>
      <c r="M15" s="6">
        <v>250</v>
      </c>
      <c r="N15" s="9" t="s">
        <v>32</v>
      </c>
    </row>
    <row r="16" spans="1:14" ht="17" x14ac:dyDescent="0.2">
      <c r="A16" s="4" t="s">
        <v>82</v>
      </c>
      <c r="B16" s="4" t="s">
        <v>40</v>
      </c>
      <c r="C16" s="4" t="s">
        <v>86</v>
      </c>
      <c r="D16" s="5" t="s">
        <v>42</v>
      </c>
      <c r="E16" s="11">
        <v>48</v>
      </c>
      <c r="F16" s="7">
        <v>1011.3319143957614</v>
      </c>
      <c r="G16" s="8">
        <v>18.690502749200569</v>
      </c>
      <c r="H16" s="1">
        <v>929</v>
      </c>
      <c r="I16" s="6">
        <v>61.5</v>
      </c>
      <c r="J16" s="1" t="s">
        <v>23</v>
      </c>
      <c r="K16" s="1" t="s">
        <v>20</v>
      </c>
      <c r="L16" s="6">
        <v>163</v>
      </c>
      <c r="M16" s="6">
        <v>250</v>
      </c>
      <c r="N16" s="9" t="s">
        <v>32</v>
      </c>
    </row>
    <row r="17" spans="1:14" ht="17" x14ac:dyDescent="0.2">
      <c r="A17" s="4" t="s">
        <v>82</v>
      </c>
      <c r="B17" s="4" t="s">
        <v>40</v>
      </c>
      <c r="C17" s="4" t="s">
        <v>86</v>
      </c>
      <c r="D17" s="5" t="s">
        <v>43</v>
      </c>
      <c r="E17" s="11">
        <v>58</v>
      </c>
      <c r="F17" s="7">
        <v>2755.7994960123519</v>
      </c>
      <c r="G17" s="8">
        <v>12.693488667203891</v>
      </c>
      <c r="H17" s="1">
        <v>2830</v>
      </c>
      <c r="I17" s="6">
        <v>47.5</v>
      </c>
      <c r="J17" s="1" t="s">
        <v>19</v>
      </c>
      <c r="K17" s="1" t="s">
        <v>27</v>
      </c>
      <c r="L17" s="6">
        <v>355</v>
      </c>
      <c r="M17" s="6">
        <v>250</v>
      </c>
      <c r="N17" s="9" t="s">
        <v>32</v>
      </c>
    </row>
    <row r="18" spans="1:14" ht="17" x14ac:dyDescent="0.2">
      <c r="A18" s="4" t="s">
        <v>82</v>
      </c>
      <c r="B18" s="4" t="s">
        <v>40</v>
      </c>
      <c r="C18" s="4" t="s">
        <v>86</v>
      </c>
      <c r="D18" s="5" t="s">
        <v>44</v>
      </c>
      <c r="E18" s="11">
        <v>60</v>
      </c>
      <c r="F18" s="7">
        <v>2392.3896557742528</v>
      </c>
      <c r="G18" s="8">
        <v>11.616658566021307</v>
      </c>
      <c r="H18" s="1">
        <v>2396</v>
      </c>
      <c r="I18" s="6">
        <v>67.5</v>
      </c>
      <c r="J18" s="1" t="s">
        <v>19</v>
      </c>
      <c r="K18" s="1" t="s">
        <v>20</v>
      </c>
      <c r="L18" s="6">
        <v>520</v>
      </c>
      <c r="M18" s="6">
        <v>250</v>
      </c>
      <c r="N18" s="9" t="s">
        <v>32</v>
      </c>
    </row>
    <row r="19" spans="1:14" ht="17" x14ac:dyDescent="0.2">
      <c r="A19" s="4" t="s">
        <v>82</v>
      </c>
      <c r="B19" s="4" t="s">
        <v>40</v>
      </c>
      <c r="C19" s="4" t="s">
        <v>86</v>
      </c>
      <c r="D19" s="5" t="s">
        <v>45</v>
      </c>
      <c r="E19" s="11">
        <v>80</v>
      </c>
      <c r="F19" s="7">
        <v>3666.4080607873234</v>
      </c>
      <c r="G19" s="8">
        <v>12.884972788240594</v>
      </c>
      <c r="H19" s="1">
        <v>4001</v>
      </c>
      <c r="I19" s="6">
        <v>80</v>
      </c>
      <c r="J19" s="1" t="s">
        <v>19</v>
      </c>
      <c r="K19" s="1" t="s">
        <v>46</v>
      </c>
      <c r="L19" s="6">
        <v>520</v>
      </c>
      <c r="M19" s="6">
        <v>250</v>
      </c>
      <c r="N19" s="9" t="s">
        <v>32</v>
      </c>
    </row>
    <row r="20" spans="1:14" ht="17" x14ac:dyDescent="0.2">
      <c r="A20" s="4" t="s">
        <v>82</v>
      </c>
      <c r="B20" s="4" t="s">
        <v>40</v>
      </c>
      <c r="C20" s="4" t="s">
        <v>86</v>
      </c>
      <c r="D20" s="5" t="s">
        <v>47</v>
      </c>
      <c r="E20" s="11">
        <v>112</v>
      </c>
      <c r="F20" s="7">
        <v>5153.4643996658842</v>
      </c>
      <c r="G20" s="8">
        <v>24.607934800348534</v>
      </c>
      <c r="H20" s="1">
        <v>5918</v>
      </c>
      <c r="I20" s="6">
        <v>112.5</v>
      </c>
      <c r="J20" s="1" t="s">
        <v>23</v>
      </c>
      <c r="K20" s="12" t="s">
        <v>20</v>
      </c>
      <c r="L20" s="6">
        <v>202</v>
      </c>
      <c r="M20" s="6">
        <v>250</v>
      </c>
      <c r="N20" s="9" t="s">
        <v>32</v>
      </c>
    </row>
    <row r="21" spans="1:14" ht="17" x14ac:dyDescent="0.2">
      <c r="A21" s="4" t="s">
        <v>82</v>
      </c>
      <c r="B21" s="4" t="s">
        <v>40</v>
      </c>
      <c r="C21" s="4" t="s">
        <v>86</v>
      </c>
      <c r="D21" s="5" t="s">
        <v>48</v>
      </c>
      <c r="E21" s="11">
        <v>114</v>
      </c>
      <c r="F21" s="7">
        <v>6659.7484678776891</v>
      </c>
      <c r="G21" s="8">
        <v>36.664036974570465</v>
      </c>
      <c r="H21" s="1">
        <v>7531</v>
      </c>
      <c r="I21" s="6">
        <v>79</v>
      </c>
      <c r="J21" s="1" t="s">
        <v>23</v>
      </c>
      <c r="K21" s="12" t="s">
        <v>20</v>
      </c>
      <c r="L21" s="6">
        <v>81</v>
      </c>
      <c r="M21" s="6">
        <v>250</v>
      </c>
      <c r="N21" s="9" t="s">
        <v>32</v>
      </c>
    </row>
    <row r="22" spans="1:14" ht="17" x14ac:dyDescent="0.2">
      <c r="A22" s="4" t="s">
        <v>82</v>
      </c>
      <c r="B22" s="4" t="s">
        <v>40</v>
      </c>
      <c r="C22" s="4" t="s">
        <v>86</v>
      </c>
      <c r="D22" s="5" t="s">
        <v>49</v>
      </c>
      <c r="E22" s="11">
        <v>154</v>
      </c>
      <c r="F22" s="7">
        <v>7887.6105232897507</v>
      </c>
      <c r="G22" s="8">
        <v>18.015064582827826</v>
      </c>
      <c r="H22" s="1">
        <v>8676</v>
      </c>
      <c r="I22" s="6">
        <v>87.5</v>
      </c>
      <c r="J22" s="1" t="s">
        <v>19</v>
      </c>
      <c r="K22" s="12" t="s">
        <v>20</v>
      </c>
      <c r="L22" s="6">
        <v>405</v>
      </c>
      <c r="M22" s="6">
        <v>250</v>
      </c>
      <c r="N22" s="9" t="s">
        <v>32</v>
      </c>
    </row>
    <row r="23" spans="1:14" ht="17" x14ac:dyDescent="0.2">
      <c r="A23" s="4" t="s">
        <v>82</v>
      </c>
      <c r="B23" s="4" t="s">
        <v>40</v>
      </c>
      <c r="C23" s="4" t="s">
        <v>86</v>
      </c>
      <c r="D23" s="5" t="s">
        <v>50</v>
      </c>
      <c r="E23" s="11">
        <v>200</v>
      </c>
      <c r="F23" s="8">
        <v>40068.96172053599</v>
      </c>
      <c r="G23" s="8">
        <v>1104.1462145160899</v>
      </c>
      <c r="H23" s="13">
        <v>43460</v>
      </c>
      <c r="I23" s="6">
        <v>1299</v>
      </c>
      <c r="J23" s="1" t="s">
        <v>19</v>
      </c>
      <c r="K23" s="1" t="s">
        <v>27</v>
      </c>
      <c r="L23" s="6">
        <v>84</v>
      </c>
      <c r="M23" s="6">
        <v>150</v>
      </c>
      <c r="N23" s="9" t="s">
        <v>21</v>
      </c>
    </row>
    <row r="24" spans="1:14" ht="17" x14ac:dyDescent="0.2">
      <c r="A24" s="4" t="s">
        <v>82</v>
      </c>
      <c r="B24" s="4" t="s">
        <v>40</v>
      </c>
      <c r="C24" s="4" t="s">
        <v>86</v>
      </c>
      <c r="D24" s="2" t="s">
        <v>51</v>
      </c>
      <c r="E24" s="14">
        <v>230</v>
      </c>
      <c r="F24" s="14">
        <v>-1147</v>
      </c>
      <c r="G24" s="15">
        <v>62</v>
      </c>
      <c r="H24" s="8" t="s">
        <v>52</v>
      </c>
      <c r="I24" s="16" t="s">
        <v>53</v>
      </c>
      <c r="J24" s="15" t="s">
        <v>54</v>
      </c>
      <c r="K24" s="1" t="s">
        <v>27</v>
      </c>
      <c r="L24" s="8">
        <v>98</v>
      </c>
      <c r="M24" s="7">
        <v>250</v>
      </c>
      <c r="N24" s="17" t="s">
        <v>21</v>
      </c>
    </row>
    <row r="25" spans="1:14" ht="17" x14ac:dyDescent="0.2">
      <c r="A25" s="4" t="s">
        <v>82</v>
      </c>
      <c r="B25" s="4" t="s">
        <v>40</v>
      </c>
      <c r="C25" s="4" t="s">
        <v>86</v>
      </c>
      <c r="D25" s="2" t="s">
        <v>55</v>
      </c>
      <c r="E25" s="14">
        <v>235</v>
      </c>
      <c r="F25" s="18">
        <v>10298</v>
      </c>
      <c r="G25" s="15">
        <v>129</v>
      </c>
      <c r="H25" s="8">
        <v>12104</v>
      </c>
      <c r="I25" s="7">
        <f>(12616-11422)/2</f>
        <v>597</v>
      </c>
      <c r="J25" s="15" t="s">
        <v>56</v>
      </c>
      <c r="K25" s="12" t="s">
        <v>27</v>
      </c>
      <c r="L25" s="8">
        <v>95</v>
      </c>
      <c r="M25" s="7">
        <v>250</v>
      </c>
      <c r="N25" s="17" t="s">
        <v>21</v>
      </c>
    </row>
    <row r="26" spans="1:14" ht="17" x14ac:dyDescent="0.2">
      <c r="A26" s="4" t="s">
        <v>82</v>
      </c>
      <c r="B26" s="4" t="s">
        <v>40</v>
      </c>
      <c r="C26" s="4" t="s">
        <v>86</v>
      </c>
      <c r="D26" s="5" t="s">
        <v>57</v>
      </c>
      <c r="E26" s="11">
        <v>255</v>
      </c>
      <c r="F26" s="8">
        <v>21678.399742660971</v>
      </c>
      <c r="G26" s="8">
        <v>222.00946700756941</v>
      </c>
      <c r="H26" s="13">
        <v>25965</v>
      </c>
      <c r="I26" s="6">
        <v>524</v>
      </c>
      <c r="J26" s="1" t="s">
        <v>19</v>
      </c>
      <c r="K26" s="1" t="s">
        <v>27</v>
      </c>
      <c r="L26" s="6">
        <v>20</v>
      </c>
      <c r="M26" s="6">
        <v>150</v>
      </c>
      <c r="N26" s="9" t="s">
        <v>21</v>
      </c>
    </row>
    <row r="27" spans="1:14" ht="17" x14ac:dyDescent="0.2">
      <c r="A27" s="4" t="s">
        <v>82</v>
      </c>
      <c r="B27" s="4" t="s">
        <v>40</v>
      </c>
      <c r="C27" s="4" t="s">
        <v>86</v>
      </c>
      <c r="D27" s="5" t="s">
        <v>58</v>
      </c>
      <c r="E27" s="11">
        <v>255</v>
      </c>
      <c r="F27" s="7">
        <v>2784.7999260668357</v>
      </c>
      <c r="G27" s="8">
        <v>239.90576704315166</v>
      </c>
      <c r="H27" s="1">
        <v>2925</v>
      </c>
      <c r="I27" s="6">
        <v>570</v>
      </c>
      <c r="J27" s="1" t="s">
        <v>19</v>
      </c>
      <c r="K27" s="12" t="s">
        <v>27</v>
      </c>
      <c r="L27" s="6">
        <v>5</v>
      </c>
      <c r="M27" s="6">
        <v>250</v>
      </c>
      <c r="N27" s="9" t="s">
        <v>21</v>
      </c>
    </row>
    <row r="28" spans="1:14" ht="17" x14ac:dyDescent="0.2">
      <c r="A28" s="4" t="s">
        <v>82</v>
      </c>
      <c r="B28" s="4" t="s">
        <v>40</v>
      </c>
      <c r="C28" s="4" t="s">
        <v>86</v>
      </c>
      <c r="D28" s="5" t="s">
        <v>59</v>
      </c>
      <c r="E28" s="11">
        <v>285</v>
      </c>
      <c r="F28" s="8">
        <v>18912.103376319552</v>
      </c>
      <c r="G28" s="8">
        <v>246.64413848379746</v>
      </c>
      <c r="H28" s="13">
        <v>22812</v>
      </c>
      <c r="I28" s="6">
        <v>674.5</v>
      </c>
      <c r="J28" s="1" t="s">
        <v>19</v>
      </c>
      <c r="K28" s="12" t="s">
        <v>27</v>
      </c>
      <c r="L28" s="6">
        <v>10</v>
      </c>
      <c r="M28" s="6">
        <v>150</v>
      </c>
      <c r="N28" s="9" t="s">
        <v>21</v>
      </c>
    </row>
    <row r="29" spans="1:14" x14ac:dyDescent="0.2">
      <c r="A29" s="4" t="s">
        <v>83</v>
      </c>
      <c r="B29" s="4" t="s">
        <v>88</v>
      </c>
      <c r="C29" s="4" t="s">
        <v>63</v>
      </c>
      <c r="D29" s="5" t="s">
        <v>64</v>
      </c>
      <c r="E29" s="6">
        <v>77</v>
      </c>
      <c r="F29" s="6">
        <v>6220.5546171524857</v>
      </c>
      <c r="G29" s="6">
        <v>141.38871845987089</v>
      </c>
      <c r="H29" s="1">
        <v>7102</v>
      </c>
      <c r="I29" s="6">
        <v>315.5</v>
      </c>
      <c r="J29" s="4" t="s">
        <v>23</v>
      </c>
      <c r="K29" s="12" t="s">
        <v>46</v>
      </c>
      <c r="L29" s="6">
        <v>85</v>
      </c>
      <c r="M29" s="6">
        <v>300</v>
      </c>
      <c r="N29" s="4" t="s">
        <v>21</v>
      </c>
    </row>
    <row r="30" spans="1:14" x14ac:dyDescent="0.2">
      <c r="A30" s="4" t="s">
        <v>83</v>
      </c>
      <c r="B30" s="4" t="s">
        <v>88</v>
      </c>
      <c r="C30" s="4" t="s">
        <v>7</v>
      </c>
      <c r="D30" s="5" t="s">
        <v>65</v>
      </c>
      <c r="E30" s="6">
        <v>61</v>
      </c>
      <c r="F30" s="6">
        <v>5491.269902977986</v>
      </c>
      <c r="G30" s="6">
        <v>82.820256401679956</v>
      </c>
      <c r="H30" s="6">
        <v>6288</v>
      </c>
      <c r="I30" s="6">
        <v>221</v>
      </c>
      <c r="J30" s="1" t="s">
        <v>19</v>
      </c>
      <c r="K30" s="12" t="s">
        <v>46</v>
      </c>
      <c r="L30" s="6">
        <v>89</v>
      </c>
      <c r="M30" s="6">
        <v>300</v>
      </c>
      <c r="N30" s="4" t="s">
        <v>21</v>
      </c>
    </row>
    <row r="31" spans="1:14" x14ac:dyDescent="0.2">
      <c r="A31" s="4" t="s">
        <v>83</v>
      </c>
      <c r="B31" s="4" t="s">
        <v>88</v>
      </c>
      <c r="C31" s="4" t="s">
        <v>7</v>
      </c>
      <c r="D31" s="5" t="s">
        <v>66</v>
      </c>
      <c r="E31" s="6">
        <v>80</v>
      </c>
      <c r="F31" s="6">
        <v>1720.9127930035575</v>
      </c>
      <c r="G31" s="6">
        <v>53.694701033232455</v>
      </c>
      <c r="H31" s="6">
        <v>1613</v>
      </c>
      <c r="I31" s="6">
        <v>155.5</v>
      </c>
      <c r="J31" s="4" t="s">
        <v>23</v>
      </c>
      <c r="K31" s="12" t="s">
        <v>46</v>
      </c>
      <c r="L31" s="6">
        <v>62</v>
      </c>
      <c r="M31" s="6">
        <v>300</v>
      </c>
      <c r="N31" s="4" t="s">
        <v>21</v>
      </c>
    </row>
    <row r="32" spans="1:14" x14ac:dyDescent="0.2">
      <c r="A32" s="4" t="s">
        <v>83</v>
      </c>
      <c r="B32" s="4" t="s">
        <v>88</v>
      </c>
      <c r="C32" s="4" t="s">
        <v>67</v>
      </c>
      <c r="D32" s="5" t="s">
        <v>64</v>
      </c>
      <c r="E32" s="6">
        <v>37</v>
      </c>
      <c r="F32" s="6">
        <v>807.03479873782078</v>
      </c>
      <c r="G32" s="6">
        <v>88.269335566432261</v>
      </c>
      <c r="H32" s="1">
        <v>737</v>
      </c>
      <c r="I32" s="1">
        <v>177</v>
      </c>
      <c r="J32" s="4" t="s">
        <v>26</v>
      </c>
      <c r="K32" s="12" t="s">
        <v>46</v>
      </c>
      <c r="L32" s="6">
        <v>93</v>
      </c>
      <c r="M32" s="6">
        <v>300</v>
      </c>
      <c r="N32" s="4" t="s">
        <v>21</v>
      </c>
    </row>
    <row r="33" spans="1:14" x14ac:dyDescent="0.2">
      <c r="A33" s="4" t="s">
        <v>83</v>
      </c>
      <c r="B33" s="4" t="s">
        <v>88</v>
      </c>
      <c r="C33" s="4" t="s">
        <v>67</v>
      </c>
      <c r="D33" s="5" t="s">
        <v>68</v>
      </c>
      <c r="E33" s="6">
        <v>72</v>
      </c>
      <c r="F33" s="6">
        <v>6033.2003538295494</v>
      </c>
      <c r="G33" s="6">
        <v>151.60139246361132</v>
      </c>
      <c r="H33" s="1">
        <v>6892</v>
      </c>
      <c r="I33" s="1">
        <v>376</v>
      </c>
      <c r="J33" s="4" t="s">
        <v>69</v>
      </c>
      <c r="K33" s="12" t="s">
        <v>46</v>
      </c>
      <c r="L33" s="6">
        <v>92</v>
      </c>
      <c r="M33" s="6">
        <v>300</v>
      </c>
      <c r="N33" s="4" t="s">
        <v>21</v>
      </c>
    </row>
    <row r="34" spans="1:14" x14ac:dyDescent="0.2">
      <c r="A34" s="4" t="s">
        <v>83</v>
      </c>
      <c r="B34" s="4" t="s">
        <v>89</v>
      </c>
      <c r="C34" s="4" t="s">
        <v>70</v>
      </c>
      <c r="D34" s="5" t="s">
        <v>71</v>
      </c>
      <c r="E34" s="6">
        <f>(9.5+14.5)/2</f>
        <v>12</v>
      </c>
      <c r="F34" s="6">
        <v>305.20206657232336</v>
      </c>
      <c r="G34" s="6">
        <v>84.102843689515467</v>
      </c>
      <c r="H34" s="1">
        <v>363</v>
      </c>
      <c r="I34" s="6">
        <v>258.5</v>
      </c>
      <c r="J34" s="4" t="s">
        <v>23</v>
      </c>
      <c r="K34" s="12" t="s">
        <v>46</v>
      </c>
      <c r="L34" s="7">
        <v>85</v>
      </c>
      <c r="M34" s="7">
        <v>425</v>
      </c>
      <c r="N34" s="4" t="s">
        <v>21</v>
      </c>
    </row>
    <row r="35" spans="1:14" x14ac:dyDescent="0.2">
      <c r="A35" s="4" t="s">
        <v>83</v>
      </c>
      <c r="B35" s="4" t="s">
        <v>89</v>
      </c>
      <c r="C35" s="4" t="s">
        <v>70</v>
      </c>
      <c r="D35" s="5" t="s">
        <v>72</v>
      </c>
      <c r="E35" s="6">
        <f>(6+12)/2+14.5</f>
        <v>23.5</v>
      </c>
      <c r="F35" s="6">
        <v>-38.52212210382865</v>
      </c>
      <c r="G35" s="20">
        <v>102.43268156045322</v>
      </c>
      <c r="H35" s="1">
        <v>7</v>
      </c>
      <c r="I35" s="20">
        <v>171</v>
      </c>
      <c r="J35" s="4" t="s">
        <v>26</v>
      </c>
      <c r="K35" s="1" t="s">
        <v>27</v>
      </c>
      <c r="L35" s="7">
        <v>93</v>
      </c>
      <c r="M35" s="7">
        <v>425</v>
      </c>
      <c r="N35" s="4" t="s">
        <v>21</v>
      </c>
    </row>
    <row r="36" spans="1:14" x14ac:dyDescent="0.2">
      <c r="A36" s="4" t="s">
        <v>83</v>
      </c>
      <c r="B36" s="4" t="s">
        <v>89</v>
      </c>
      <c r="C36" s="4" t="s">
        <v>73</v>
      </c>
      <c r="D36" s="5" t="s">
        <v>74</v>
      </c>
      <c r="E36" s="6">
        <f>(16.5+21)/2</f>
        <v>18.75</v>
      </c>
      <c r="F36" s="6">
        <v>194.03544838470751</v>
      </c>
      <c r="G36" s="6">
        <v>89.957234318584966</v>
      </c>
      <c r="H36" s="1">
        <v>191</v>
      </c>
      <c r="I36" s="1">
        <v>220</v>
      </c>
      <c r="J36" s="4" t="s">
        <v>69</v>
      </c>
      <c r="K36" s="12" t="s">
        <v>46</v>
      </c>
      <c r="L36" s="7">
        <v>92</v>
      </c>
      <c r="M36" s="7">
        <v>425</v>
      </c>
      <c r="N36" s="4" t="s">
        <v>21</v>
      </c>
    </row>
    <row r="37" spans="1:14" x14ac:dyDescent="0.2">
      <c r="A37" s="4" t="s">
        <v>83</v>
      </c>
      <c r="B37" s="4" t="s">
        <v>89</v>
      </c>
      <c r="C37" s="4" t="s">
        <v>73</v>
      </c>
      <c r="D37" s="5" t="s">
        <v>75</v>
      </c>
      <c r="E37" s="6">
        <f>(24+29)/2</f>
        <v>26.5</v>
      </c>
      <c r="F37" s="6">
        <v>1219.5560896364848</v>
      </c>
      <c r="G37" s="6">
        <v>110.47018419608447</v>
      </c>
      <c r="H37" s="1">
        <v>1133</v>
      </c>
      <c r="I37" s="6">
        <v>237.5</v>
      </c>
      <c r="J37" s="4" t="s">
        <v>23</v>
      </c>
      <c r="K37" s="12" t="s">
        <v>46</v>
      </c>
      <c r="L37" s="7">
        <v>28</v>
      </c>
      <c r="M37" s="7">
        <v>425</v>
      </c>
      <c r="N37" s="4" t="s">
        <v>21</v>
      </c>
    </row>
    <row r="38" spans="1:14" x14ac:dyDescent="0.2">
      <c r="A38" s="4" t="s">
        <v>83</v>
      </c>
      <c r="B38" s="4" t="s">
        <v>90</v>
      </c>
      <c r="C38" s="4" t="s">
        <v>77</v>
      </c>
      <c r="D38" s="5" t="s">
        <v>76</v>
      </c>
      <c r="E38" s="6">
        <f>(28+34.5)/2</f>
        <v>31.25</v>
      </c>
      <c r="F38" s="6">
        <v>451.00589990861255</v>
      </c>
      <c r="G38" s="6">
        <v>88.807680607837682</v>
      </c>
      <c r="H38" s="1">
        <v>479</v>
      </c>
      <c r="I38" s="6">
        <v>167.5</v>
      </c>
      <c r="J38" s="4" t="s">
        <v>23</v>
      </c>
      <c r="K38" s="12" t="s">
        <v>46</v>
      </c>
      <c r="L38" s="7">
        <v>45</v>
      </c>
      <c r="M38" s="7">
        <v>425</v>
      </c>
      <c r="N38" s="4" t="s">
        <v>21</v>
      </c>
    </row>
    <row r="39" spans="1:14" x14ac:dyDescent="0.2">
      <c r="A39" s="4" t="s">
        <v>83</v>
      </c>
      <c r="B39" s="4" t="s">
        <v>90</v>
      </c>
      <c r="C39" s="4" t="s">
        <v>1</v>
      </c>
      <c r="D39" s="5" t="s">
        <v>79</v>
      </c>
      <c r="E39" s="6">
        <f>(31.5+37)/2</f>
        <v>34.25</v>
      </c>
      <c r="F39" s="6">
        <v>314.83884209245298</v>
      </c>
      <c r="G39" s="6">
        <v>83.634446048447813</v>
      </c>
      <c r="H39" s="1">
        <v>371</v>
      </c>
      <c r="I39" s="6">
        <v>190.5</v>
      </c>
      <c r="J39" s="12" t="s">
        <v>19</v>
      </c>
      <c r="K39" s="12" t="s">
        <v>46</v>
      </c>
      <c r="L39" s="7">
        <v>86</v>
      </c>
      <c r="M39" s="7">
        <v>425</v>
      </c>
      <c r="N39" s="4" t="s">
        <v>21</v>
      </c>
    </row>
    <row r="40" spans="1:14" x14ac:dyDescent="0.2">
      <c r="A40" s="4" t="s">
        <v>83</v>
      </c>
      <c r="B40" s="4" t="s">
        <v>89</v>
      </c>
      <c r="C40" s="4" t="s">
        <v>78</v>
      </c>
      <c r="D40" s="5" t="s">
        <v>80</v>
      </c>
      <c r="E40" s="6">
        <f>(36+41)/2</f>
        <v>38.5</v>
      </c>
      <c r="F40" s="6">
        <v>1986.8481107592704</v>
      </c>
      <c r="G40" s="6">
        <v>94.367250823043975</v>
      </c>
      <c r="H40" s="1">
        <v>1923</v>
      </c>
      <c r="I40" s="6">
        <v>293.5</v>
      </c>
      <c r="J40" s="4" t="s">
        <v>23</v>
      </c>
      <c r="K40" s="1" t="s">
        <v>27</v>
      </c>
      <c r="L40" s="7">
        <v>22</v>
      </c>
      <c r="M40" s="7">
        <v>425</v>
      </c>
      <c r="N40" s="4" t="s">
        <v>21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36E0F-D125-9F4B-BDF9-7A9F869CC5F4}">
  <dimension ref="A1:J174"/>
  <sheetViews>
    <sheetView workbookViewId="0">
      <pane ySplit="1" topLeftCell="A2" activePane="bottomLeft" state="frozen"/>
      <selection pane="bottomLeft" activeCell="J2" sqref="J2"/>
    </sheetView>
  </sheetViews>
  <sheetFormatPr baseColWidth="10" defaultRowHeight="16" x14ac:dyDescent="0.2"/>
  <cols>
    <col min="1" max="6" width="10.83203125" style="1"/>
    <col min="7" max="7" width="10.33203125" style="1" bestFit="1" customWidth="1"/>
    <col min="8" max="16384" width="10.83203125" style="1"/>
  </cols>
  <sheetData>
    <row r="1" spans="1:8" s="21" customFormat="1" ht="34" x14ac:dyDescent="0.2">
      <c r="A1" s="19" t="s">
        <v>81</v>
      </c>
      <c r="B1" s="19" t="s">
        <v>8</v>
      </c>
      <c r="C1" s="19" t="s">
        <v>84</v>
      </c>
      <c r="D1" s="21" t="s">
        <v>11</v>
      </c>
      <c r="E1" s="21" t="s">
        <v>92</v>
      </c>
      <c r="F1" s="21" t="s">
        <v>91</v>
      </c>
      <c r="G1" s="21" t="s">
        <v>106</v>
      </c>
      <c r="H1" s="21" t="s">
        <v>107</v>
      </c>
    </row>
    <row r="2" spans="1:8" x14ac:dyDescent="0.2">
      <c r="A2" s="1" t="s">
        <v>82</v>
      </c>
      <c r="B2" s="1" t="s">
        <v>9</v>
      </c>
      <c r="C2" s="1" t="s">
        <v>85</v>
      </c>
      <c r="D2">
        <v>5</v>
      </c>
      <c r="E2">
        <v>196</v>
      </c>
      <c r="F2">
        <v>0.19600000000000001</v>
      </c>
      <c r="G2">
        <v>7.9164000000000003</v>
      </c>
      <c r="H2">
        <v>3.7166281269999999</v>
      </c>
    </row>
    <row r="3" spans="1:8" x14ac:dyDescent="0.2">
      <c r="A3" s="1" t="s">
        <v>82</v>
      </c>
      <c r="B3" s="1" t="s">
        <v>9</v>
      </c>
      <c r="C3" s="1" t="s">
        <v>85</v>
      </c>
      <c r="D3">
        <v>10</v>
      </c>
      <c r="E3">
        <v>400</v>
      </c>
      <c r="F3">
        <v>0.4</v>
      </c>
      <c r="G3">
        <v>6.1361999999999997</v>
      </c>
      <c r="H3">
        <v>2.8808664080000002</v>
      </c>
    </row>
    <row r="4" spans="1:8" x14ac:dyDescent="0.2">
      <c r="A4" s="1" t="s">
        <v>82</v>
      </c>
      <c r="B4" s="1" t="s">
        <v>9</v>
      </c>
      <c r="C4" s="1" t="s">
        <v>85</v>
      </c>
      <c r="D4">
        <v>15</v>
      </c>
      <c r="E4">
        <v>603</v>
      </c>
      <c r="F4">
        <v>0.60299999999999998</v>
      </c>
      <c r="G4">
        <v>4.7640000000000002</v>
      </c>
      <c r="H4">
        <v>2.2366167529999998</v>
      </c>
    </row>
    <row r="5" spans="1:8" x14ac:dyDescent="0.2">
      <c r="A5" s="1" t="s">
        <v>82</v>
      </c>
      <c r="B5" s="1" t="s">
        <v>9</v>
      </c>
      <c r="C5" s="1" t="s">
        <v>85</v>
      </c>
      <c r="D5">
        <v>20</v>
      </c>
      <c r="E5">
        <v>921</v>
      </c>
      <c r="F5">
        <v>0.92100000000000004</v>
      </c>
      <c r="G5">
        <v>7.6783999999999999</v>
      </c>
      <c r="H5">
        <v>3.6048681669999998</v>
      </c>
    </row>
    <row r="6" spans="1:8" x14ac:dyDescent="0.2">
      <c r="A6" s="1" t="s">
        <v>82</v>
      </c>
      <c r="B6" s="1" t="s">
        <v>9</v>
      </c>
      <c r="C6" s="1" t="s">
        <v>85</v>
      </c>
      <c r="D6">
        <v>22</v>
      </c>
      <c r="E6">
        <v>1071</v>
      </c>
      <c r="F6">
        <v>1.071</v>
      </c>
      <c r="G6">
        <v>14.2498</v>
      </c>
      <c r="H6">
        <v>6.6900424620000001</v>
      </c>
    </row>
    <row r="7" spans="1:8" x14ac:dyDescent="0.2">
      <c r="A7" s="1" t="s">
        <v>82</v>
      </c>
      <c r="B7" s="1" t="s">
        <v>9</v>
      </c>
      <c r="C7" s="1" t="s">
        <v>85</v>
      </c>
      <c r="D7">
        <v>25</v>
      </c>
      <c r="E7">
        <v>1345</v>
      </c>
      <c r="F7">
        <v>1.345</v>
      </c>
      <c r="G7">
        <v>12.670299999999999</v>
      </c>
      <c r="H7">
        <v>5.9484793739999997</v>
      </c>
    </row>
    <row r="8" spans="1:8" x14ac:dyDescent="0.2">
      <c r="A8" s="1" t="s">
        <v>82</v>
      </c>
      <c r="B8" s="1" t="s">
        <v>9</v>
      </c>
      <c r="C8" s="1" t="s">
        <v>85</v>
      </c>
      <c r="D8">
        <v>30</v>
      </c>
      <c r="E8">
        <v>1855</v>
      </c>
      <c r="F8">
        <v>1.855</v>
      </c>
      <c r="G8">
        <v>7.1326000000000001</v>
      </c>
      <c r="H8">
        <v>3.348649682</v>
      </c>
    </row>
    <row r="9" spans="1:8" x14ac:dyDescent="0.2">
      <c r="A9" s="1" t="s">
        <v>82</v>
      </c>
      <c r="B9" s="1" t="s">
        <v>9</v>
      </c>
      <c r="C9" s="1" t="s">
        <v>85</v>
      </c>
      <c r="D9">
        <v>35</v>
      </c>
      <c r="E9">
        <v>2364</v>
      </c>
      <c r="F9">
        <v>2.3639999999999999</v>
      </c>
      <c r="G9">
        <v>5.0273000000000003</v>
      </c>
      <c r="H9">
        <v>2.3602543109999998</v>
      </c>
    </row>
    <row r="10" spans="1:8" x14ac:dyDescent="0.2">
      <c r="A10" s="1" t="s">
        <v>82</v>
      </c>
      <c r="B10" s="1" t="s">
        <v>9</v>
      </c>
      <c r="C10" s="1" t="s">
        <v>85</v>
      </c>
      <c r="D10">
        <v>40</v>
      </c>
      <c r="E10">
        <v>2876</v>
      </c>
      <c r="F10">
        <v>2.8759999999999999</v>
      </c>
      <c r="G10">
        <v>2.8923999999999999</v>
      </c>
      <c r="H10">
        <v>1.35794189</v>
      </c>
    </row>
    <row r="11" spans="1:8" x14ac:dyDescent="0.2">
      <c r="A11" s="1" t="s">
        <v>82</v>
      </c>
      <c r="B11" s="1" t="s">
        <v>9</v>
      </c>
      <c r="C11" s="1" t="s">
        <v>85</v>
      </c>
      <c r="D11">
        <v>45</v>
      </c>
      <c r="E11">
        <v>3388</v>
      </c>
      <c r="F11">
        <v>3.3879999999999999</v>
      </c>
      <c r="G11">
        <v>2.9533999999999998</v>
      </c>
      <c r="H11">
        <v>1.3865617240000001</v>
      </c>
    </row>
    <row r="12" spans="1:8" x14ac:dyDescent="0.2">
      <c r="A12" s="1" t="s">
        <v>82</v>
      </c>
      <c r="B12" s="1" t="s">
        <v>9</v>
      </c>
      <c r="C12" s="1" t="s">
        <v>85</v>
      </c>
      <c r="D12">
        <v>50</v>
      </c>
      <c r="E12">
        <v>3903</v>
      </c>
      <c r="F12">
        <v>3.903</v>
      </c>
      <c r="G12">
        <v>2.7698</v>
      </c>
      <c r="H12">
        <v>1.3003584109999999</v>
      </c>
    </row>
    <row r="13" spans="1:8" x14ac:dyDescent="0.2">
      <c r="A13" s="1" t="s">
        <v>82</v>
      </c>
      <c r="B13" s="1" t="s">
        <v>9</v>
      </c>
      <c r="C13" s="1" t="s">
        <v>85</v>
      </c>
      <c r="D13">
        <v>55</v>
      </c>
      <c r="E13">
        <v>4410</v>
      </c>
      <c r="F13">
        <v>4.41</v>
      </c>
      <c r="G13">
        <v>2.2292999999999998</v>
      </c>
      <c r="H13">
        <v>1.046619419</v>
      </c>
    </row>
    <row r="14" spans="1:8" x14ac:dyDescent="0.2">
      <c r="A14" s="1" t="s">
        <v>82</v>
      </c>
      <c r="B14" s="1" t="s">
        <v>9</v>
      </c>
      <c r="C14" s="1" t="s">
        <v>85</v>
      </c>
      <c r="D14">
        <v>60</v>
      </c>
      <c r="E14">
        <v>4925</v>
      </c>
      <c r="F14">
        <v>4.9249999999999998</v>
      </c>
      <c r="G14">
        <v>2.3382999999999998</v>
      </c>
      <c r="H14">
        <v>1.0977764590000001</v>
      </c>
    </row>
    <row r="15" spans="1:8" x14ac:dyDescent="0.2">
      <c r="A15" s="1" t="s">
        <v>82</v>
      </c>
      <c r="B15" s="1" t="s">
        <v>9</v>
      </c>
      <c r="C15" s="1" t="s">
        <v>85</v>
      </c>
      <c r="D15">
        <v>65</v>
      </c>
      <c r="E15">
        <v>5430</v>
      </c>
      <c r="F15">
        <v>5.43</v>
      </c>
      <c r="G15">
        <v>2.4982000000000002</v>
      </c>
      <c r="H15">
        <v>1.17284934</v>
      </c>
    </row>
    <row r="16" spans="1:8" x14ac:dyDescent="0.2">
      <c r="A16" s="1" t="s">
        <v>82</v>
      </c>
      <c r="B16" s="1" t="s">
        <v>9</v>
      </c>
      <c r="C16" s="1" t="s">
        <v>85</v>
      </c>
      <c r="D16">
        <v>70</v>
      </c>
      <c r="E16">
        <v>5946</v>
      </c>
      <c r="F16">
        <v>5.9459999999999997</v>
      </c>
      <c r="G16">
        <v>2.6974</v>
      </c>
      <c r="H16">
        <v>1.266377748</v>
      </c>
    </row>
    <row r="17" spans="1:8" x14ac:dyDescent="0.2">
      <c r="A17" s="1" t="s">
        <v>82</v>
      </c>
      <c r="B17" s="1" t="s">
        <v>9</v>
      </c>
      <c r="C17" s="1" t="s">
        <v>85</v>
      </c>
      <c r="D17">
        <v>75</v>
      </c>
      <c r="E17">
        <v>6457</v>
      </c>
      <c r="F17">
        <v>6.4569999999999999</v>
      </c>
      <c r="G17">
        <v>2.8666999999999998</v>
      </c>
      <c r="H17">
        <v>1.345887944</v>
      </c>
    </row>
    <row r="18" spans="1:8" x14ac:dyDescent="0.2">
      <c r="A18" s="1" t="s">
        <v>82</v>
      </c>
      <c r="B18" s="1" t="s">
        <v>9</v>
      </c>
      <c r="C18" s="1" t="s">
        <v>85</v>
      </c>
      <c r="D18">
        <v>80</v>
      </c>
      <c r="E18">
        <v>6960</v>
      </c>
      <c r="F18">
        <v>6.96</v>
      </c>
      <c r="G18">
        <v>2.7728999999999999</v>
      </c>
      <c r="H18">
        <v>1.3018128440000001</v>
      </c>
    </row>
    <row r="19" spans="1:8" x14ac:dyDescent="0.2">
      <c r="A19" s="1" t="s">
        <v>82</v>
      </c>
      <c r="B19" s="1" t="s">
        <v>9</v>
      </c>
      <c r="C19" s="1" t="s">
        <v>85</v>
      </c>
      <c r="D19">
        <v>85</v>
      </c>
      <c r="E19">
        <v>7396</v>
      </c>
      <c r="F19">
        <v>7.3959999999999999</v>
      </c>
      <c r="G19">
        <v>2.8549000000000002</v>
      </c>
      <c r="H19">
        <v>1.3403340319999999</v>
      </c>
    </row>
    <row r="20" spans="1:8" x14ac:dyDescent="0.2">
      <c r="A20" s="1" t="s">
        <v>82</v>
      </c>
      <c r="B20" s="1" t="s">
        <v>9</v>
      </c>
      <c r="C20" s="1" t="s">
        <v>85</v>
      </c>
      <c r="D20">
        <v>90</v>
      </c>
      <c r="E20">
        <v>7821</v>
      </c>
      <c r="F20">
        <v>7.8209999999999997</v>
      </c>
      <c r="G20">
        <v>2.6720000000000002</v>
      </c>
      <c r="H20">
        <v>1.2544752079999999</v>
      </c>
    </row>
    <row r="21" spans="1:8" x14ac:dyDescent="0.2">
      <c r="A21" s="1" t="s">
        <v>82</v>
      </c>
      <c r="B21" s="1" t="s">
        <v>9</v>
      </c>
      <c r="C21" s="1" t="s">
        <v>85</v>
      </c>
      <c r="D21">
        <v>95</v>
      </c>
      <c r="E21">
        <v>8251</v>
      </c>
      <c r="F21">
        <v>8.2509999999999994</v>
      </c>
      <c r="G21">
        <v>2.7778</v>
      </c>
      <c r="H21">
        <v>1.3041210219999999</v>
      </c>
    </row>
    <row r="22" spans="1:8" x14ac:dyDescent="0.2">
      <c r="A22" s="1" t="s">
        <v>82</v>
      </c>
      <c r="B22" s="1" t="s">
        <v>9</v>
      </c>
      <c r="C22" s="1" t="s">
        <v>85</v>
      </c>
      <c r="D22">
        <v>98</v>
      </c>
      <c r="E22">
        <v>8510</v>
      </c>
      <c r="F22">
        <v>8.51</v>
      </c>
      <c r="G22">
        <v>4.9909999999999997</v>
      </c>
      <c r="H22">
        <v>2.343180174</v>
      </c>
    </row>
    <row r="23" spans="1:8" x14ac:dyDescent="0.2">
      <c r="A23" s="1" t="s">
        <v>82</v>
      </c>
      <c r="B23" s="1" t="s">
        <v>9</v>
      </c>
      <c r="C23" s="1" t="s">
        <v>85</v>
      </c>
      <c r="D23">
        <v>100</v>
      </c>
      <c r="E23">
        <v>8686</v>
      </c>
      <c r="F23">
        <v>8.6859999999999999</v>
      </c>
      <c r="G23">
        <v>2.7391000000000001</v>
      </c>
      <c r="H23">
        <v>1.2859560809999999</v>
      </c>
    </row>
    <row r="24" spans="1:8" x14ac:dyDescent="0.2">
      <c r="A24" s="1" t="s">
        <v>82</v>
      </c>
      <c r="B24" s="1" t="s">
        <v>9</v>
      </c>
      <c r="C24" s="1" t="s">
        <v>85</v>
      </c>
      <c r="D24">
        <v>105</v>
      </c>
      <c r="E24">
        <v>9127</v>
      </c>
      <c r="F24">
        <v>9.1270000000000007</v>
      </c>
      <c r="G24">
        <v>3.0009999999999999</v>
      </c>
      <c r="H24">
        <v>1.4089012249999999</v>
      </c>
    </row>
    <row r="25" spans="1:8" x14ac:dyDescent="0.2">
      <c r="A25" s="1" t="s">
        <v>82</v>
      </c>
      <c r="B25" s="1" t="s">
        <v>9</v>
      </c>
      <c r="C25" s="1" t="s">
        <v>85</v>
      </c>
      <c r="D25">
        <v>106</v>
      </c>
      <c r="E25">
        <v>9213</v>
      </c>
      <c r="F25">
        <v>9.2129999999999992</v>
      </c>
      <c r="G25">
        <v>3.0829</v>
      </c>
      <c r="H25">
        <v>1.4473648859999999</v>
      </c>
    </row>
    <row r="26" spans="1:8" x14ac:dyDescent="0.2">
      <c r="A26" s="1" t="s">
        <v>82</v>
      </c>
      <c r="B26" s="1" t="s">
        <v>9</v>
      </c>
      <c r="C26" s="1" t="s">
        <v>85</v>
      </c>
      <c r="D26">
        <v>110</v>
      </c>
      <c r="E26">
        <v>9598</v>
      </c>
      <c r="F26">
        <v>9.5980000000000008</v>
      </c>
      <c r="G26">
        <v>2.6892999999999998</v>
      </c>
      <c r="H26">
        <v>1.2625598870000001</v>
      </c>
    </row>
    <row r="27" spans="1:8" x14ac:dyDescent="0.2">
      <c r="A27" s="1" t="s">
        <v>82</v>
      </c>
      <c r="B27" s="1" t="s">
        <v>9</v>
      </c>
      <c r="C27" s="1" t="s">
        <v>85</v>
      </c>
      <c r="D27">
        <v>115</v>
      </c>
      <c r="E27">
        <v>10100</v>
      </c>
      <c r="F27">
        <v>10.1</v>
      </c>
      <c r="G27">
        <v>2.3786999999999998</v>
      </c>
      <c r="H27">
        <v>1.1167621160000001</v>
      </c>
    </row>
    <row r="28" spans="1:8" x14ac:dyDescent="0.2">
      <c r="A28" s="1" t="s">
        <v>82</v>
      </c>
      <c r="B28" s="1" t="s">
        <v>9</v>
      </c>
      <c r="C28" s="1" t="s">
        <v>85</v>
      </c>
      <c r="D28">
        <v>120</v>
      </c>
      <c r="E28">
        <v>10599</v>
      </c>
      <c r="F28">
        <v>10.599</v>
      </c>
      <c r="G28">
        <v>1.7250000000000001</v>
      </c>
      <c r="H28">
        <v>0.80986511000000005</v>
      </c>
    </row>
    <row r="29" spans="1:8" x14ac:dyDescent="0.2">
      <c r="A29" s="1" t="s">
        <v>82</v>
      </c>
      <c r="B29" s="1" t="s">
        <v>9</v>
      </c>
      <c r="C29" s="1" t="s">
        <v>85</v>
      </c>
      <c r="D29">
        <v>125</v>
      </c>
      <c r="E29">
        <v>11112</v>
      </c>
      <c r="F29">
        <v>11.112</v>
      </c>
      <c r="G29">
        <v>2.2810000000000001</v>
      </c>
      <c r="H29">
        <v>1.070894089</v>
      </c>
    </row>
    <row r="30" spans="1:8" x14ac:dyDescent="0.2">
      <c r="A30" s="1" t="s">
        <v>82</v>
      </c>
      <c r="B30" s="1" t="s">
        <v>9</v>
      </c>
      <c r="C30" s="1" t="s">
        <v>85</v>
      </c>
      <c r="D30">
        <v>130</v>
      </c>
      <c r="E30">
        <v>11604</v>
      </c>
      <c r="F30">
        <v>11.603999999999999</v>
      </c>
      <c r="G30">
        <v>1.6839999999999999</v>
      </c>
      <c r="H30">
        <v>0.79060292700000001</v>
      </c>
    </row>
    <row r="31" spans="1:8" x14ac:dyDescent="0.2">
      <c r="A31" s="1" t="s">
        <v>82</v>
      </c>
      <c r="B31" s="1" t="s">
        <v>30</v>
      </c>
      <c r="C31" s="1" t="s">
        <v>87</v>
      </c>
      <c r="D31">
        <v>5</v>
      </c>
      <c r="E31">
        <v>89</v>
      </c>
      <c r="F31">
        <v>8.8999999999999996E-2</v>
      </c>
      <c r="G31">
        <v>2.99</v>
      </c>
      <c r="H31">
        <v>1.4031800000000001</v>
      </c>
    </row>
    <row r="32" spans="1:8" x14ac:dyDescent="0.2">
      <c r="A32" s="1" t="s">
        <v>82</v>
      </c>
      <c r="B32" s="1" t="s">
        <v>30</v>
      </c>
      <c r="C32" s="1" t="s">
        <v>87</v>
      </c>
      <c r="D32">
        <v>10</v>
      </c>
      <c r="E32">
        <v>213</v>
      </c>
      <c r="F32">
        <v>0.21299999999999999</v>
      </c>
      <c r="G32">
        <v>3.36</v>
      </c>
      <c r="H32">
        <v>1.57806</v>
      </c>
    </row>
    <row r="33" spans="1:8" x14ac:dyDescent="0.2">
      <c r="A33" s="1" t="s">
        <v>82</v>
      </c>
      <c r="B33" s="1" t="s">
        <v>30</v>
      </c>
      <c r="C33" s="1" t="s">
        <v>87</v>
      </c>
      <c r="D33">
        <v>15</v>
      </c>
      <c r="E33">
        <v>333</v>
      </c>
      <c r="F33">
        <v>0.33300000000000002</v>
      </c>
      <c r="G33">
        <v>2.66</v>
      </c>
      <c r="H33">
        <v>1.2504500000000001</v>
      </c>
    </row>
    <row r="34" spans="1:8" x14ac:dyDescent="0.2">
      <c r="A34" s="1" t="s">
        <v>82</v>
      </c>
      <c r="B34" s="1" t="s">
        <v>30</v>
      </c>
      <c r="C34" s="1" t="s">
        <v>87</v>
      </c>
      <c r="D34">
        <v>20</v>
      </c>
      <c r="E34">
        <v>455</v>
      </c>
      <c r="F34">
        <v>0.45500000000000002</v>
      </c>
      <c r="G34">
        <v>2.9</v>
      </c>
      <c r="H34">
        <v>1.35924</v>
      </c>
    </row>
    <row r="35" spans="1:8" x14ac:dyDescent="0.2">
      <c r="A35" s="1" t="s">
        <v>82</v>
      </c>
      <c r="B35" s="1" t="s">
        <v>30</v>
      </c>
      <c r="C35" s="1" t="s">
        <v>87</v>
      </c>
      <c r="D35">
        <v>25</v>
      </c>
      <c r="E35">
        <v>574</v>
      </c>
      <c r="F35">
        <v>0.57399999999999995</v>
      </c>
      <c r="G35">
        <v>2.4900000000000002</v>
      </c>
      <c r="H35">
        <v>1.1686799999999999</v>
      </c>
    </row>
    <row r="36" spans="1:8" x14ac:dyDescent="0.2">
      <c r="A36" s="1" t="s">
        <v>82</v>
      </c>
      <c r="B36" s="1" t="s">
        <v>30</v>
      </c>
      <c r="C36" s="1" t="s">
        <v>87</v>
      </c>
      <c r="D36">
        <v>30</v>
      </c>
      <c r="E36">
        <v>694</v>
      </c>
      <c r="F36">
        <v>0.69399999999999995</v>
      </c>
      <c r="G36">
        <v>1.99</v>
      </c>
      <c r="H36">
        <v>0.93320999999999998</v>
      </c>
    </row>
    <row r="37" spans="1:8" x14ac:dyDescent="0.2">
      <c r="A37" s="1" t="s">
        <v>82</v>
      </c>
      <c r="B37" s="1" t="s">
        <v>30</v>
      </c>
      <c r="C37" s="1" t="s">
        <v>87</v>
      </c>
      <c r="D37">
        <v>35</v>
      </c>
      <c r="E37">
        <v>813</v>
      </c>
      <c r="F37">
        <v>0.81299999999999994</v>
      </c>
      <c r="G37">
        <v>2.78</v>
      </c>
      <c r="H37">
        <v>1.3052299999999999</v>
      </c>
    </row>
    <row r="38" spans="1:8" x14ac:dyDescent="0.2">
      <c r="A38" s="1" t="s">
        <v>82</v>
      </c>
      <c r="B38" s="1" t="s">
        <v>30</v>
      </c>
      <c r="C38" s="1" t="s">
        <v>87</v>
      </c>
      <c r="D38">
        <v>40</v>
      </c>
      <c r="E38">
        <v>936</v>
      </c>
      <c r="F38">
        <v>0.93600000000000005</v>
      </c>
      <c r="G38">
        <v>2.72</v>
      </c>
      <c r="H38">
        <v>1.27766</v>
      </c>
    </row>
    <row r="39" spans="1:8" x14ac:dyDescent="0.2">
      <c r="A39" s="1" t="s">
        <v>82</v>
      </c>
      <c r="B39" s="1" t="s">
        <v>30</v>
      </c>
      <c r="C39" s="1" t="s">
        <v>87</v>
      </c>
      <c r="D39">
        <v>45</v>
      </c>
      <c r="E39">
        <v>1054</v>
      </c>
      <c r="F39">
        <v>1.054</v>
      </c>
      <c r="G39">
        <v>2.06</v>
      </c>
      <c r="H39">
        <v>0.96765999999999996</v>
      </c>
    </row>
    <row r="40" spans="1:8" x14ac:dyDescent="0.2">
      <c r="A40" s="1" t="s">
        <v>82</v>
      </c>
      <c r="B40" s="1" t="s">
        <v>30</v>
      </c>
      <c r="C40" s="1" t="s">
        <v>87</v>
      </c>
      <c r="D40">
        <v>50</v>
      </c>
      <c r="E40">
        <v>1173</v>
      </c>
      <c r="F40">
        <v>1.173</v>
      </c>
      <c r="G40">
        <v>2.2000000000000002</v>
      </c>
      <c r="H40">
        <v>1.03199</v>
      </c>
    </row>
    <row r="41" spans="1:8" x14ac:dyDescent="0.2">
      <c r="A41" s="1" t="s">
        <v>82</v>
      </c>
      <c r="B41" s="1" t="s">
        <v>30</v>
      </c>
      <c r="C41" s="1" t="s">
        <v>87</v>
      </c>
      <c r="D41">
        <v>55</v>
      </c>
      <c r="E41">
        <v>1293</v>
      </c>
      <c r="F41">
        <v>1.2929999999999999</v>
      </c>
      <c r="G41">
        <v>23.71</v>
      </c>
      <c r="H41">
        <v>11.13153</v>
      </c>
    </row>
    <row r="42" spans="1:8" x14ac:dyDescent="0.2">
      <c r="A42" s="1" t="s">
        <v>82</v>
      </c>
      <c r="B42" s="1" t="s">
        <v>30</v>
      </c>
      <c r="C42" s="1" t="s">
        <v>87</v>
      </c>
      <c r="D42">
        <v>59</v>
      </c>
      <c r="E42">
        <v>1395</v>
      </c>
      <c r="F42">
        <v>1.395</v>
      </c>
      <c r="G42">
        <v>39.770000000000003</v>
      </c>
      <c r="H42">
        <v>18.673210000000001</v>
      </c>
    </row>
    <row r="43" spans="1:8" x14ac:dyDescent="0.2">
      <c r="A43" s="1" t="s">
        <v>82</v>
      </c>
      <c r="B43" s="1" t="s">
        <v>30</v>
      </c>
      <c r="C43" s="1" t="s">
        <v>87</v>
      </c>
      <c r="D43">
        <v>60</v>
      </c>
      <c r="E43">
        <v>1427</v>
      </c>
      <c r="F43">
        <v>1.427</v>
      </c>
      <c r="G43">
        <v>3.85</v>
      </c>
      <c r="H43">
        <v>1.80867</v>
      </c>
    </row>
    <row r="44" spans="1:8" x14ac:dyDescent="0.2">
      <c r="A44" s="1" t="s">
        <v>82</v>
      </c>
      <c r="B44" s="1" t="s">
        <v>30</v>
      </c>
      <c r="C44" s="1" t="s">
        <v>87</v>
      </c>
      <c r="D44">
        <v>65</v>
      </c>
      <c r="E44">
        <v>1600</v>
      </c>
      <c r="F44">
        <v>1.6</v>
      </c>
      <c r="G44">
        <v>3.8</v>
      </c>
      <c r="H44">
        <v>1.7833600000000001</v>
      </c>
    </row>
    <row r="45" spans="1:8" x14ac:dyDescent="0.2">
      <c r="A45" s="1" t="s">
        <v>82</v>
      </c>
      <c r="B45" s="1" t="s">
        <v>30</v>
      </c>
      <c r="C45" s="1" t="s">
        <v>87</v>
      </c>
      <c r="D45">
        <v>69</v>
      </c>
      <c r="E45">
        <v>1731</v>
      </c>
      <c r="F45">
        <v>1.7310000000000001</v>
      </c>
      <c r="G45">
        <v>3.78</v>
      </c>
      <c r="H45">
        <v>1.77565</v>
      </c>
    </row>
    <row r="46" spans="1:8" x14ac:dyDescent="0.2">
      <c r="A46" s="1" t="s">
        <v>82</v>
      </c>
      <c r="B46" s="1" t="s">
        <v>30</v>
      </c>
      <c r="C46" s="1" t="s">
        <v>87</v>
      </c>
      <c r="D46">
        <v>70</v>
      </c>
      <c r="E46">
        <v>1768</v>
      </c>
      <c r="F46">
        <v>1.768</v>
      </c>
      <c r="G46">
        <v>3.96</v>
      </c>
      <c r="H46">
        <v>1.86005</v>
      </c>
    </row>
    <row r="47" spans="1:8" x14ac:dyDescent="0.2">
      <c r="A47" s="1" t="s">
        <v>82</v>
      </c>
      <c r="B47" s="1" t="s">
        <v>30</v>
      </c>
      <c r="C47" s="1" t="s">
        <v>87</v>
      </c>
      <c r="D47">
        <v>75</v>
      </c>
      <c r="E47">
        <v>1972</v>
      </c>
      <c r="F47">
        <v>1.972</v>
      </c>
      <c r="G47">
        <v>2.14</v>
      </c>
      <c r="H47">
        <v>1.00587</v>
      </c>
    </row>
    <row r="48" spans="1:8" x14ac:dyDescent="0.2">
      <c r="A48" s="1" t="s">
        <v>82</v>
      </c>
      <c r="B48" s="1" t="s">
        <v>30</v>
      </c>
      <c r="C48" s="1" t="s">
        <v>87</v>
      </c>
      <c r="D48">
        <v>80</v>
      </c>
      <c r="E48">
        <v>2168</v>
      </c>
      <c r="F48">
        <v>2.1680000000000001</v>
      </c>
      <c r="G48">
        <v>1.99</v>
      </c>
      <c r="H48">
        <v>0.93205000000000005</v>
      </c>
    </row>
    <row r="49" spans="1:8" x14ac:dyDescent="0.2">
      <c r="A49" s="1" t="s">
        <v>82</v>
      </c>
      <c r="B49" s="1" t="s">
        <v>30</v>
      </c>
      <c r="C49" s="1" t="s">
        <v>87</v>
      </c>
      <c r="D49">
        <v>85</v>
      </c>
      <c r="E49">
        <v>2365</v>
      </c>
      <c r="F49">
        <v>2.3650000000000002</v>
      </c>
      <c r="G49">
        <v>2.04</v>
      </c>
      <c r="H49">
        <v>0.95916999999999997</v>
      </c>
    </row>
    <row r="50" spans="1:8" x14ac:dyDescent="0.2">
      <c r="A50" s="1" t="s">
        <v>82</v>
      </c>
      <c r="B50" s="1" t="s">
        <v>30</v>
      </c>
      <c r="C50" s="1" t="s">
        <v>87</v>
      </c>
      <c r="D50">
        <v>90</v>
      </c>
      <c r="E50">
        <v>2547</v>
      </c>
      <c r="F50">
        <v>2.5470000000000002</v>
      </c>
      <c r="G50">
        <v>2.0099999999999998</v>
      </c>
      <c r="H50">
        <v>0.94288000000000005</v>
      </c>
    </row>
    <row r="51" spans="1:8" x14ac:dyDescent="0.2">
      <c r="A51" s="1" t="s">
        <v>82</v>
      </c>
      <c r="B51" s="1" t="s">
        <v>30</v>
      </c>
      <c r="C51" s="1" t="s">
        <v>87</v>
      </c>
      <c r="D51">
        <v>93</v>
      </c>
      <c r="E51">
        <v>2652</v>
      </c>
      <c r="F51">
        <v>2.6520000000000001</v>
      </c>
      <c r="G51">
        <v>26.71</v>
      </c>
      <c r="H51">
        <v>12.538650000000001</v>
      </c>
    </row>
    <row r="52" spans="1:8" x14ac:dyDescent="0.2">
      <c r="A52" s="1" t="s">
        <v>82</v>
      </c>
      <c r="B52" s="1" t="s">
        <v>30</v>
      </c>
      <c r="C52" s="1" t="s">
        <v>87</v>
      </c>
      <c r="D52">
        <v>95</v>
      </c>
      <c r="E52">
        <v>2812</v>
      </c>
      <c r="F52">
        <v>2.8119999999999998</v>
      </c>
      <c r="G52">
        <v>6.86</v>
      </c>
      <c r="H52">
        <v>3.2189399999999999</v>
      </c>
    </row>
    <row r="53" spans="1:8" x14ac:dyDescent="0.2">
      <c r="A53" s="1" t="s">
        <v>82</v>
      </c>
      <c r="B53" s="1" t="s">
        <v>30</v>
      </c>
      <c r="C53" s="1" t="s">
        <v>87</v>
      </c>
      <c r="D53">
        <v>96</v>
      </c>
      <c r="E53">
        <v>2917</v>
      </c>
      <c r="F53">
        <v>2.9169999999999998</v>
      </c>
      <c r="G53">
        <v>18.3</v>
      </c>
      <c r="H53">
        <v>8.5924200000000006</v>
      </c>
    </row>
    <row r="54" spans="1:8" x14ac:dyDescent="0.2">
      <c r="A54" s="1" t="s">
        <v>82</v>
      </c>
      <c r="B54" s="1" t="s">
        <v>30</v>
      </c>
      <c r="C54" s="1" t="s">
        <v>87</v>
      </c>
      <c r="D54">
        <v>100</v>
      </c>
      <c r="E54">
        <v>3197</v>
      </c>
      <c r="F54">
        <v>3.1970000000000001</v>
      </c>
      <c r="G54">
        <v>11.21</v>
      </c>
      <c r="H54">
        <v>5.2637299999999998</v>
      </c>
    </row>
    <row r="55" spans="1:8" x14ac:dyDescent="0.2">
      <c r="A55" s="1" t="s">
        <v>82</v>
      </c>
      <c r="B55" s="1" t="s">
        <v>30</v>
      </c>
      <c r="C55" s="1" t="s">
        <v>87</v>
      </c>
      <c r="D55">
        <v>105</v>
      </c>
      <c r="E55">
        <v>3497</v>
      </c>
      <c r="F55">
        <v>3.4969999999999999</v>
      </c>
      <c r="G55">
        <v>4.63</v>
      </c>
      <c r="H55">
        <v>2.1740200000000001</v>
      </c>
    </row>
    <row r="56" spans="1:8" x14ac:dyDescent="0.2">
      <c r="A56" s="1" t="s">
        <v>82</v>
      </c>
      <c r="B56" s="1" t="s">
        <v>30</v>
      </c>
      <c r="C56" s="1" t="s">
        <v>87</v>
      </c>
      <c r="D56">
        <v>110</v>
      </c>
      <c r="E56">
        <v>3788</v>
      </c>
      <c r="F56">
        <v>3.7879999999999998</v>
      </c>
      <c r="G56">
        <v>1.97</v>
      </c>
      <c r="H56">
        <v>0.92481999999999998</v>
      </c>
    </row>
    <row r="57" spans="1:8" x14ac:dyDescent="0.2">
      <c r="A57" s="1" t="s">
        <v>82</v>
      </c>
      <c r="B57" s="1" t="s">
        <v>30</v>
      </c>
      <c r="C57" s="1" t="s">
        <v>87</v>
      </c>
      <c r="D57">
        <v>115</v>
      </c>
      <c r="E57">
        <v>4078</v>
      </c>
      <c r="F57">
        <v>4.0780000000000003</v>
      </c>
      <c r="G57">
        <v>2.52</v>
      </c>
      <c r="H57">
        <v>1.1845300000000001</v>
      </c>
    </row>
    <row r="58" spans="1:8" x14ac:dyDescent="0.2">
      <c r="A58" s="1" t="s">
        <v>82</v>
      </c>
      <c r="B58" s="1" t="s">
        <v>30</v>
      </c>
      <c r="C58" s="1" t="s">
        <v>87</v>
      </c>
      <c r="D58">
        <v>120</v>
      </c>
      <c r="E58">
        <v>4346</v>
      </c>
      <c r="F58">
        <v>4.3460000000000001</v>
      </c>
      <c r="G58">
        <v>2.13</v>
      </c>
      <c r="H58">
        <v>1.00109</v>
      </c>
    </row>
    <row r="59" spans="1:8" x14ac:dyDescent="0.2">
      <c r="A59" s="1" t="s">
        <v>82</v>
      </c>
      <c r="B59" s="1" t="s">
        <v>30</v>
      </c>
      <c r="C59" s="1" t="s">
        <v>87</v>
      </c>
      <c r="D59">
        <v>125</v>
      </c>
      <c r="E59">
        <v>4608</v>
      </c>
      <c r="F59">
        <v>4.6079999999999997</v>
      </c>
      <c r="G59">
        <v>3.76</v>
      </c>
      <c r="H59">
        <v>1.7674700000000001</v>
      </c>
    </row>
    <row r="60" spans="1:8" x14ac:dyDescent="0.2">
      <c r="A60" s="1" t="s">
        <v>82</v>
      </c>
      <c r="B60" s="1" t="s">
        <v>30</v>
      </c>
      <c r="C60" s="1" t="s">
        <v>87</v>
      </c>
      <c r="D60">
        <v>130</v>
      </c>
      <c r="E60">
        <v>4870</v>
      </c>
      <c r="F60">
        <v>4.87</v>
      </c>
      <c r="G60">
        <v>3.39</v>
      </c>
      <c r="H60">
        <v>1.5929</v>
      </c>
    </row>
    <row r="61" spans="1:8" x14ac:dyDescent="0.2">
      <c r="A61" s="1" t="s">
        <v>82</v>
      </c>
      <c r="B61" s="1" t="s">
        <v>30</v>
      </c>
      <c r="C61" s="1" t="s">
        <v>87</v>
      </c>
      <c r="D61">
        <v>134</v>
      </c>
      <c r="E61">
        <v>5080</v>
      </c>
      <c r="F61">
        <v>5.08</v>
      </c>
      <c r="G61">
        <v>4.53</v>
      </c>
      <c r="H61">
        <v>2.1291000000000002</v>
      </c>
    </row>
    <row r="62" spans="1:8" x14ac:dyDescent="0.2">
      <c r="A62" s="1" t="s">
        <v>82</v>
      </c>
      <c r="B62" s="1" t="s">
        <v>30</v>
      </c>
      <c r="C62" s="1" t="s">
        <v>87</v>
      </c>
      <c r="D62">
        <v>135</v>
      </c>
      <c r="E62">
        <v>5131</v>
      </c>
      <c r="F62">
        <v>5.1310000000000002</v>
      </c>
      <c r="G62">
        <v>2.6</v>
      </c>
      <c r="H62">
        <v>1.2191700000000001</v>
      </c>
    </row>
    <row r="63" spans="1:8" x14ac:dyDescent="0.2">
      <c r="A63" s="1" t="s">
        <v>82</v>
      </c>
      <c r="B63" s="1" t="s">
        <v>30</v>
      </c>
      <c r="C63" s="1" t="s">
        <v>87</v>
      </c>
      <c r="D63">
        <v>140</v>
      </c>
      <c r="E63">
        <v>5387</v>
      </c>
      <c r="F63">
        <v>5.3869999999999996</v>
      </c>
      <c r="G63">
        <v>1.53</v>
      </c>
      <c r="H63">
        <v>0.71708000000000005</v>
      </c>
    </row>
    <row r="64" spans="1:8" x14ac:dyDescent="0.2">
      <c r="A64" s="1" t="s">
        <v>82</v>
      </c>
      <c r="B64" s="1" t="s">
        <v>30</v>
      </c>
      <c r="C64" s="1" t="s">
        <v>87</v>
      </c>
      <c r="D64">
        <v>145</v>
      </c>
      <c r="E64">
        <v>5649</v>
      </c>
      <c r="F64">
        <v>5.649</v>
      </c>
      <c r="G64">
        <v>1.88</v>
      </c>
      <c r="H64">
        <v>0.88392000000000004</v>
      </c>
    </row>
    <row r="65" spans="1:8" x14ac:dyDescent="0.2">
      <c r="A65" s="1" t="s">
        <v>82</v>
      </c>
      <c r="B65" s="1" t="s">
        <v>30</v>
      </c>
      <c r="C65" s="1" t="s">
        <v>87</v>
      </c>
      <c r="D65">
        <v>150</v>
      </c>
      <c r="E65">
        <v>5909</v>
      </c>
      <c r="F65">
        <v>5.9089999999999998</v>
      </c>
      <c r="G65">
        <v>3.01</v>
      </c>
      <c r="H65">
        <v>1.41249</v>
      </c>
    </row>
    <row r="66" spans="1:8" x14ac:dyDescent="0.2">
      <c r="A66" s="1" t="s">
        <v>82</v>
      </c>
      <c r="B66" s="1" t="s">
        <v>30</v>
      </c>
      <c r="C66" s="1" t="s">
        <v>87</v>
      </c>
      <c r="D66">
        <v>155</v>
      </c>
      <c r="E66">
        <v>6171</v>
      </c>
      <c r="F66">
        <v>6.1710000000000003</v>
      </c>
      <c r="G66">
        <v>2.62</v>
      </c>
      <c r="H66">
        <v>1.2300500000000001</v>
      </c>
    </row>
    <row r="67" spans="1:8" x14ac:dyDescent="0.2">
      <c r="A67" s="1" t="s">
        <v>82</v>
      </c>
      <c r="B67" s="1" t="s">
        <v>30</v>
      </c>
      <c r="C67" s="1" t="s">
        <v>87</v>
      </c>
      <c r="D67">
        <v>160</v>
      </c>
      <c r="E67">
        <v>6418</v>
      </c>
      <c r="F67">
        <v>6.4180000000000001</v>
      </c>
      <c r="G67">
        <v>2.38</v>
      </c>
      <c r="H67">
        <v>1.1181300000000001</v>
      </c>
    </row>
    <row r="68" spans="1:8" x14ac:dyDescent="0.2">
      <c r="A68" s="1" t="s">
        <v>82</v>
      </c>
      <c r="B68" s="1" t="s">
        <v>30</v>
      </c>
      <c r="C68" s="1" t="s">
        <v>87</v>
      </c>
      <c r="D68">
        <v>165</v>
      </c>
      <c r="E68">
        <v>6662</v>
      </c>
      <c r="F68">
        <v>6.6619999999999999</v>
      </c>
      <c r="G68">
        <v>2.06</v>
      </c>
      <c r="H68">
        <v>0.96757000000000004</v>
      </c>
    </row>
    <row r="69" spans="1:8" x14ac:dyDescent="0.2">
      <c r="A69" s="1" t="s">
        <v>82</v>
      </c>
      <c r="B69" s="1" t="s">
        <v>30</v>
      </c>
      <c r="C69" s="1" t="s">
        <v>87</v>
      </c>
      <c r="D69">
        <v>170</v>
      </c>
      <c r="E69">
        <v>6906</v>
      </c>
      <c r="F69">
        <v>6.9059999999999997</v>
      </c>
      <c r="G69">
        <v>2.66</v>
      </c>
      <c r="H69">
        <v>1.2505299999999999</v>
      </c>
    </row>
    <row r="70" spans="1:8" x14ac:dyDescent="0.2">
      <c r="A70" s="1" t="s">
        <v>82</v>
      </c>
      <c r="B70" s="1" t="s">
        <v>30</v>
      </c>
      <c r="C70" s="1" t="s">
        <v>87</v>
      </c>
      <c r="D70">
        <v>175</v>
      </c>
      <c r="E70">
        <v>7160</v>
      </c>
      <c r="F70">
        <v>7.16</v>
      </c>
      <c r="G70">
        <v>2.13</v>
      </c>
      <c r="H70">
        <v>1.0005200000000001</v>
      </c>
    </row>
    <row r="71" spans="1:8" x14ac:dyDescent="0.2">
      <c r="A71" s="1" t="s">
        <v>82</v>
      </c>
      <c r="B71" s="1" t="s">
        <v>40</v>
      </c>
      <c r="C71" s="1" t="s">
        <v>86</v>
      </c>
      <c r="D71">
        <v>5</v>
      </c>
      <c r="E71">
        <v>53</v>
      </c>
      <c r="F71">
        <v>5.2999999999999999E-2</v>
      </c>
      <c r="G71">
        <v>7</v>
      </c>
      <c r="H71">
        <v>3.2629999999999999</v>
      </c>
    </row>
    <row r="72" spans="1:8" x14ac:dyDescent="0.2">
      <c r="A72" s="1" t="s">
        <v>82</v>
      </c>
      <c r="B72" s="1" t="s">
        <v>40</v>
      </c>
      <c r="C72" s="1" t="s">
        <v>86</v>
      </c>
      <c r="D72">
        <v>10</v>
      </c>
      <c r="E72">
        <v>144</v>
      </c>
      <c r="F72">
        <v>0.14399999999999999</v>
      </c>
      <c r="G72">
        <v>8.4</v>
      </c>
      <c r="H72">
        <v>3.9590000000000001</v>
      </c>
    </row>
    <row r="73" spans="1:8" x14ac:dyDescent="0.2">
      <c r="A73" s="1" t="s">
        <v>82</v>
      </c>
      <c r="B73" s="1" t="s">
        <v>40</v>
      </c>
      <c r="C73" s="1" t="s">
        <v>86</v>
      </c>
      <c r="D73">
        <v>15</v>
      </c>
      <c r="E73">
        <v>245</v>
      </c>
      <c r="F73">
        <v>0.245</v>
      </c>
      <c r="G73">
        <v>5.9</v>
      </c>
      <c r="H73">
        <v>2.7770000000000001</v>
      </c>
    </row>
    <row r="74" spans="1:8" x14ac:dyDescent="0.2">
      <c r="A74" s="1" t="s">
        <v>82</v>
      </c>
      <c r="B74" s="1" t="s">
        <v>40</v>
      </c>
      <c r="C74" s="1" t="s">
        <v>86</v>
      </c>
      <c r="D74">
        <v>20</v>
      </c>
      <c r="E74">
        <v>339</v>
      </c>
      <c r="F74">
        <v>0.33900000000000002</v>
      </c>
      <c r="G74">
        <v>5.5</v>
      </c>
      <c r="H74">
        <v>2.5979999999999999</v>
      </c>
    </row>
    <row r="75" spans="1:8" x14ac:dyDescent="0.2">
      <c r="A75" s="1" t="s">
        <v>82</v>
      </c>
      <c r="B75" s="1" t="s">
        <v>40</v>
      </c>
      <c r="C75" s="1" t="s">
        <v>86</v>
      </c>
      <c r="D75">
        <v>25</v>
      </c>
      <c r="E75">
        <v>434</v>
      </c>
      <c r="F75">
        <v>0.434</v>
      </c>
      <c r="G75">
        <v>4.7</v>
      </c>
      <c r="H75">
        <v>2.2050000000000001</v>
      </c>
    </row>
    <row r="76" spans="1:8" x14ac:dyDescent="0.2">
      <c r="A76" s="1" t="s">
        <v>82</v>
      </c>
      <c r="B76" s="1" t="s">
        <v>40</v>
      </c>
      <c r="C76" s="1" t="s">
        <v>86</v>
      </c>
      <c r="D76">
        <v>30</v>
      </c>
      <c r="E76">
        <v>522</v>
      </c>
      <c r="F76">
        <v>0.52200000000000002</v>
      </c>
      <c r="G76">
        <v>4.9000000000000004</v>
      </c>
      <c r="H76">
        <v>2.3140000000000001</v>
      </c>
    </row>
    <row r="77" spans="1:8" x14ac:dyDescent="0.2">
      <c r="A77" s="1" t="s">
        <v>82</v>
      </c>
      <c r="B77" s="1" t="s">
        <v>40</v>
      </c>
      <c r="C77" s="1" t="s">
        <v>86</v>
      </c>
      <c r="D77">
        <v>35</v>
      </c>
      <c r="E77">
        <v>613</v>
      </c>
      <c r="F77">
        <v>0.61299999999999999</v>
      </c>
      <c r="G77">
        <v>5.4</v>
      </c>
      <c r="H77">
        <v>2.5550000000000002</v>
      </c>
    </row>
    <row r="78" spans="1:8" x14ac:dyDescent="0.2">
      <c r="A78" s="1" t="s">
        <v>82</v>
      </c>
      <c r="B78" s="1" t="s">
        <v>40</v>
      </c>
      <c r="C78" s="1" t="s">
        <v>86</v>
      </c>
      <c r="D78">
        <v>40</v>
      </c>
      <c r="E78">
        <v>708</v>
      </c>
      <c r="F78">
        <v>0.70799999999999996</v>
      </c>
      <c r="G78">
        <v>5</v>
      </c>
      <c r="H78">
        <v>2.3460000000000001</v>
      </c>
    </row>
    <row r="79" spans="1:8" x14ac:dyDescent="0.2">
      <c r="A79" s="1" t="s">
        <v>82</v>
      </c>
      <c r="B79" s="1" t="s">
        <v>40</v>
      </c>
      <c r="C79" s="1" t="s">
        <v>86</v>
      </c>
      <c r="D79">
        <v>45</v>
      </c>
      <c r="E79">
        <v>805</v>
      </c>
      <c r="F79">
        <v>0.80500000000000005</v>
      </c>
      <c r="G79">
        <v>5.7</v>
      </c>
      <c r="H79">
        <v>2.657</v>
      </c>
    </row>
    <row r="80" spans="1:8" x14ac:dyDescent="0.2">
      <c r="A80" s="1" t="s">
        <v>82</v>
      </c>
      <c r="B80" s="1" t="s">
        <v>40</v>
      </c>
      <c r="C80" s="1" t="s">
        <v>86</v>
      </c>
      <c r="D80">
        <v>48</v>
      </c>
      <c r="E80">
        <v>880</v>
      </c>
      <c r="F80">
        <v>0.88</v>
      </c>
      <c r="G80">
        <v>30.4</v>
      </c>
      <c r="H80">
        <v>14.255000000000001</v>
      </c>
    </row>
    <row r="81" spans="1:8" x14ac:dyDescent="0.2">
      <c r="A81" s="1" t="s">
        <v>82</v>
      </c>
      <c r="B81" s="1" t="s">
        <v>40</v>
      </c>
      <c r="C81" s="1" t="s">
        <v>86</v>
      </c>
      <c r="D81">
        <v>50</v>
      </c>
      <c r="E81">
        <v>967</v>
      </c>
      <c r="F81">
        <v>0.96699999999999997</v>
      </c>
      <c r="G81">
        <v>9.3000000000000007</v>
      </c>
      <c r="H81">
        <v>4.3659999999999997</v>
      </c>
    </row>
    <row r="82" spans="1:8" x14ac:dyDescent="0.2">
      <c r="A82" s="1" t="s">
        <v>82</v>
      </c>
      <c r="B82" s="1" t="s">
        <v>40</v>
      </c>
      <c r="C82" s="1" t="s">
        <v>86</v>
      </c>
      <c r="D82">
        <v>55</v>
      </c>
      <c r="E82">
        <v>1767</v>
      </c>
      <c r="F82">
        <v>1.7669999999999999</v>
      </c>
      <c r="G82">
        <v>9.1</v>
      </c>
      <c r="H82">
        <v>4.2869999999999999</v>
      </c>
    </row>
    <row r="83" spans="1:8" x14ac:dyDescent="0.2">
      <c r="A83" s="1" t="s">
        <v>82</v>
      </c>
      <c r="B83" s="1" t="s">
        <v>40</v>
      </c>
      <c r="C83" s="1" t="s">
        <v>86</v>
      </c>
      <c r="D83">
        <v>58</v>
      </c>
      <c r="E83">
        <v>2235</v>
      </c>
      <c r="F83">
        <v>2.2349999999999999</v>
      </c>
      <c r="G83">
        <v>3.4</v>
      </c>
      <c r="H83">
        <v>1.6</v>
      </c>
    </row>
    <row r="84" spans="1:8" x14ac:dyDescent="0.2">
      <c r="A84" s="1" t="s">
        <v>82</v>
      </c>
      <c r="B84" s="1" t="s">
        <v>40</v>
      </c>
      <c r="C84" s="1" t="s">
        <v>86</v>
      </c>
      <c r="D84">
        <v>60</v>
      </c>
      <c r="E84">
        <v>2414</v>
      </c>
      <c r="F84">
        <v>2.4140000000000001</v>
      </c>
      <c r="G84">
        <v>5.8</v>
      </c>
      <c r="H84">
        <v>2.7229999999999999</v>
      </c>
    </row>
    <row r="85" spans="1:8" x14ac:dyDescent="0.2">
      <c r="A85" s="1" t="s">
        <v>82</v>
      </c>
      <c r="B85" s="1" t="s">
        <v>40</v>
      </c>
      <c r="C85" s="1" t="s">
        <v>86</v>
      </c>
      <c r="D85">
        <v>60</v>
      </c>
      <c r="E85">
        <v>2414</v>
      </c>
      <c r="F85">
        <v>2.4140000000000001</v>
      </c>
      <c r="G85">
        <v>14.8</v>
      </c>
      <c r="H85">
        <v>6.9720000000000004</v>
      </c>
    </row>
    <row r="86" spans="1:8" x14ac:dyDescent="0.2">
      <c r="A86" s="1" t="s">
        <v>82</v>
      </c>
      <c r="B86" s="1" t="s">
        <v>40</v>
      </c>
      <c r="C86" s="1" t="s">
        <v>86</v>
      </c>
      <c r="D86">
        <v>65</v>
      </c>
      <c r="E86">
        <v>2821</v>
      </c>
      <c r="F86">
        <v>2.8210000000000002</v>
      </c>
      <c r="G86">
        <v>4.3</v>
      </c>
      <c r="H86">
        <v>2.04</v>
      </c>
    </row>
    <row r="87" spans="1:8" x14ac:dyDescent="0.2">
      <c r="A87" s="1" t="s">
        <v>82</v>
      </c>
      <c r="B87" s="1" t="s">
        <v>40</v>
      </c>
      <c r="C87" s="1" t="s">
        <v>86</v>
      </c>
      <c r="D87">
        <v>70</v>
      </c>
      <c r="E87">
        <v>3224</v>
      </c>
      <c r="F87">
        <v>3.2240000000000002</v>
      </c>
      <c r="G87">
        <v>3.4</v>
      </c>
      <c r="H87">
        <v>1.607</v>
      </c>
    </row>
    <row r="88" spans="1:8" x14ac:dyDescent="0.2">
      <c r="A88" s="1" t="s">
        <v>82</v>
      </c>
      <c r="B88" s="1" t="s">
        <v>40</v>
      </c>
      <c r="C88" s="1" t="s">
        <v>86</v>
      </c>
      <c r="D88">
        <v>75</v>
      </c>
      <c r="E88">
        <v>3621</v>
      </c>
      <c r="F88">
        <v>3.621</v>
      </c>
      <c r="G88">
        <v>3.6</v>
      </c>
      <c r="H88">
        <v>1.6830000000000001</v>
      </c>
    </row>
    <row r="89" spans="1:8" x14ac:dyDescent="0.2">
      <c r="A89" s="1" t="s">
        <v>82</v>
      </c>
      <c r="B89" s="1" t="s">
        <v>40</v>
      </c>
      <c r="C89" s="1" t="s">
        <v>86</v>
      </c>
      <c r="D89">
        <v>80</v>
      </c>
      <c r="E89">
        <v>3976</v>
      </c>
      <c r="F89">
        <v>3.976</v>
      </c>
      <c r="G89">
        <v>3.7</v>
      </c>
      <c r="H89">
        <v>1.7310000000000001</v>
      </c>
    </row>
    <row r="90" spans="1:8" x14ac:dyDescent="0.2">
      <c r="A90" s="1" t="s">
        <v>82</v>
      </c>
      <c r="B90" s="1" t="s">
        <v>40</v>
      </c>
      <c r="C90" s="1" t="s">
        <v>86</v>
      </c>
      <c r="D90">
        <v>85</v>
      </c>
      <c r="E90">
        <v>4274</v>
      </c>
      <c r="F90">
        <v>4.274</v>
      </c>
      <c r="G90">
        <v>24.6</v>
      </c>
      <c r="H90">
        <v>11.554</v>
      </c>
    </row>
    <row r="91" spans="1:8" x14ac:dyDescent="0.2">
      <c r="A91" s="1" t="s">
        <v>82</v>
      </c>
      <c r="B91" s="1" t="s">
        <v>40</v>
      </c>
      <c r="C91" s="1" t="s">
        <v>86</v>
      </c>
      <c r="D91">
        <v>80</v>
      </c>
      <c r="E91">
        <v>3976</v>
      </c>
      <c r="F91">
        <v>3.976</v>
      </c>
      <c r="G91">
        <v>3.3</v>
      </c>
      <c r="H91">
        <v>1.5349999999999999</v>
      </c>
    </row>
    <row r="92" spans="1:8" x14ac:dyDescent="0.2">
      <c r="A92" s="1" t="s">
        <v>82</v>
      </c>
      <c r="B92" s="1" t="s">
        <v>40</v>
      </c>
      <c r="C92" s="1" t="s">
        <v>86</v>
      </c>
      <c r="D92">
        <v>90</v>
      </c>
      <c r="E92">
        <v>4557</v>
      </c>
      <c r="F92">
        <v>4.5570000000000004</v>
      </c>
      <c r="G92">
        <v>2.8</v>
      </c>
      <c r="H92">
        <v>1.3220000000000001</v>
      </c>
    </row>
    <row r="93" spans="1:8" x14ac:dyDescent="0.2">
      <c r="A93" s="1" t="s">
        <v>82</v>
      </c>
      <c r="B93" s="1" t="s">
        <v>40</v>
      </c>
      <c r="C93" s="1" t="s">
        <v>86</v>
      </c>
      <c r="D93">
        <v>95</v>
      </c>
      <c r="E93">
        <v>4873</v>
      </c>
      <c r="F93">
        <v>4.8730000000000002</v>
      </c>
      <c r="G93">
        <v>2.7</v>
      </c>
      <c r="H93">
        <v>1.286</v>
      </c>
    </row>
    <row r="94" spans="1:8" x14ac:dyDescent="0.2">
      <c r="A94" s="1" t="s">
        <v>82</v>
      </c>
      <c r="B94" s="1" t="s">
        <v>40</v>
      </c>
      <c r="C94" s="1" t="s">
        <v>86</v>
      </c>
      <c r="D94">
        <v>100</v>
      </c>
      <c r="E94">
        <v>5184</v>
      </c>
      <c r="F94">
        <v>5.1840000000000002</v>
      </c>
      <c r="G94">
        <v>2.8</v>
      </c>
      <c r="H94">
        <v>1.3380000000000001</v>
      </c>
    </row>
    <row r="95" spans="1:8" x14ac:dyDescent="0.2">
      <c r="A95" s="1" t="s">
        <v>82</v>
      </c>
      <c r="B95" s="1" t="s">
        <v>40</v>
      </c>
      <c r="C95" s="1" t="s">
        <v>86</v>
      </c>
      <c r="D95">
        <v>105</v>
      </c>
      <c r="E95">
        <v>5489</v>
      </c>
      <c r="F95">
        <v>5.4889999999999999</v>
      </c>
      <c r="G95">
        <v>3.1</v>
      </c>
      <c r="H95">
        <v>1.4710000000000001</v>
      </c>
    </row>
    <row r="96" spans="1:8" x14ac:dyDescent="0.2">
      <c r="A96" s="1" t="s">
        <v>82</v>
      </c>
      <c r="B96" s="1" t="s">
        <v>40</v>
      </c>
      <c r="C96" s="1" t="s">
        <v>86</v>
      </c>
      <c r="D96">
        <v>110</v>
      </c>
      <c r="E96">
        <v>5787</v>
      </c>
      <c r="F96">
        <v>5.7869999999999999</v>
      </c>
      <c r="G96">
        <v>2.8</v>
      </c>
      <c r="H96">
        <v>1.33</v>
      </c>
    </row>
    <row r="97" spans="1:8" x14ac:dyDescent="0.2">
      <c r="A97" s="1" t="s">
        <v>82</v>
      </c>
      <c r="B97" s="1" t="s">
        <v>40</v>
      </c>
      <c r="C97" s="1" t="s">
        <v>86</v>
      </c>
      <c r="D97">
        <v>112</v>
      </c>
      <c r="E97">
        <v>5912</v>
      </c>
      <c r="F97">
        <v>5.9119999999999999</v>
      </c>
      <c r="G97">
        <v>30.9</v>
      </c>
      <c r="H97">
        <v>14.497999999999999</v>
      </c>
    </row>
    <row r="98" spans="1:8" x14ac:dyDescent="0.2">
      <c r="A98" s="1" t="s">
        <v>82</v>
      </c>
      <c r="B98" s="1" t="s">
        <v>40</v>
      </c>
      <c r="C98" s="1" t="s">
        <v>86</v>
      </c>
      <c r="D98">
        <v>114</v>
      </c>
      <c r="E98">
        <v>6040</v>
      </c>
      <c r="F98">
        <v>6.04</v>
      </c>
      <c r="G98">
        <v>4.0999999999999996</v>
      </c>
      <c r="H98">
        <v>1.94</v>
      </c>
    </row>
    <row r="99" spans="1:8" x14ac:dyDescent="0.2">
      <c r="A99" s="1" t="s">
        <v>82</v>
      </c>
      <c r="B99" s="1" t="s">
        <v>40</v>
      </c>
      <c r="C99" s="1" t="s">
        <v>86</v>
      </c>
      <c r="D99">
        <v>115</v>
      </c>
      <c r="E99">
        <v>6116</v>
      </c>
      <c r="F99">
        <v>6.1159999999999997</v>
      </c>
      <c r="G99">
        <v>16.600000000000001</v>
      </c>
      <c r="H99">
        <v>7.7889999999999997</v>
      </c>
    </row>
    <row r="100" spans="1:8" x14ac:dyDescent="0.2">
      <c r="A100" s="1" t="s">
        <v>82</v>
      </c>
      <c r="B100" s="1" t="s">
        <v>40</v>
      </c>
      <c r="C100" s="1" t="s">
        <v>86</v>
      </c>
      <c r="D100">
        <v>120</v>
      </c>
      <c r="E100">
        <v>6464</v>
      </c>
      <c r="F100">
        <v>6.4640000000000004</v>
      </c>
      <c r="G100">
        <v>3.7</v>
      </c>
      <c r="H100">
        <v>1.7569999999999999</v>
      </c>
    </row>
    <row r="101" spans="1:8" x14ac:dyDescent="0.2">
      <c r="A101" s="1" t="s">
        <v>82</v>
      </c>
      <c r="B101" s="1" t="s">
        <v>40</v>
      </c>
      <c r="C101" s="1" t="s">
        <v>86</v>
      </c>
      <c r="D101">
        <v>125</v>
      </c>
      <c r="E101">
        <v>6792</v>
      </c>
      <c r="F101">
        <v>6.7919999999999998</v>
      </c>
      <c r="G101">
        <v>4.5</v>
      </c>
      <c r="H101">
        <v>2.12</v>
      </c>
    </row>
    <row r="102" spans="1:8" x14ac:dyDescent="0.2">
      <c r="A102" s="1" t="s">
        <v>82</v>
      </c>
      <c r="B102" s="1" t="s">
        <v>40</v>
      </c>
      <c r="C102" s="1" t="s">
        <v>86</v>
      </c>
      <c r="D102">
        <v>130</v>
      </c>
      <c r="E102">
        <v>7137</v>
      </c>
      <c r="F102">
        <v>7.1369999999999996</v>
      </c>
      <c r="G102">
        <v>3.4</v>
      </c>
      <c r="H102">
        <v>1.607</v>
      </c>
    </row>
    <row r="103" spans="1:8" x14ac:dyDescent="0.2">
      <c r="A103" s="1" t="s">
        <v>82</v>
      </c>
      <c r="B103" s="1" t="s">
        <v>40</v>
      </c>
      <c r="C103" s="1" t="s">
        <v>86</v>
      </c>
      <c r="D103">
        <v>135</v>
      </c>
      <c r="E103">
        <v>7470</v>
      </c>
      <c r="F103">
        <v>7.47</v>
      </c>
      <c r="G103">
        <v>2.9</v>
      </c>
      <c r="H103">
        <v>1.383</v>
      </c>
    </row>
    <row r="104" spans="1:8" x14ac:dyDescent="0.2">
      <c r="A104" s="1" t="s">
        <v>82</v>
      </c>
      <c r="B104" s="1" t="s">
        <v>40</v>
      </c>
      <c r="C104" s="1" t="s">
        <v>86</v>
      </c>
      <c r="D104">
        <v>140</v>
      </c>
      <c r="E104">
        <v>7799</v>
      </c>
      <c r="F104">
        <v>7.7990000000000004</v>
      </c>
      <c r="G104">
        <v>3</v>
      </c>
      <c r="H104">
        <v>1.409</v>
      </c>
    </row>
    <row r="105" spans="1:8" x14ac:dyDescent="0.2">
      <c r="A105" s="1" t="s">
        <v>82</v>
      </c>
      <c r="B105" s="1" t="s">
        <v>40</v>
      </c>
      <c r="C105" s="1" t="s">
        <v>86</v>
      </c>
      <c r="D105">
        <v>145</v>
      </c>
      <c r="E105">
        <v>8128</v>
      </c>
      <c r="F105">
        <v>8.1280000000000001</v>
      </c>
      <c r="G105">
        <v>2.6</v>
      </c>
      <c r="H105">
        <v>1.2050000000000001</v>
      </c>
    </row>
    <row r="106" spans="1:8" x14ac:dyDescent="0.2">
      <c r="A106" s="1" t="s">
        <v>82</v>
      </c>
      <c r="B106" s="1" t="s">
        <v>40</v>
      </c>
      <c r="C106" s="1" t="s">
        <v>86</v>
      </c>
      <c r="D106">
        <v>150</v>
      </c>
      <c r="E106">
        <v>8457</v>
      </c>
      <c r="F106">
        <v>8.4570000000000007</v>
      </c>
      <c r="G106">
        <v>3</v>
      </c>
      <c r="H106">
        <v>1.4159999999999999</v>
      </c>
    </row>
    <row r="107" spans="1:8" x14ac:dyDescent="0.2">
      <c r="A107" s="1" t="s">
        <v>82</v>
      </c>
      <c r="B107" s="1" t="s">
        <v>40</v>
      </c>
      <c r="C107" s="1" t="s">
        <v>86</v>
      </c>
      <c r="D107">
        <v>155</v>
      </c>
      <c r="E107">
        <v>8786</v>
      </c>
      <c r="F107">
        <v>8.7859999999999996</v>
      </c>
      <c r="G107">
        <v>3.3</v>
      </c>
      <c r="H107">
        <v>1.5449999999999999</v>
      </c>
    </row>
    <row r="108" spans="1:8" x14ac:dyDescent="0.2">
      <c r="A108" s="1" t="s">
        <v>82</v>
      </c>
      <c r="B108" s="1" t="s">
        <v>40</v>
      </c>
      <c r="C108" s="1" t="s">
        <v>86</v>
      </c>
      <c r="D108">
        <v>154</v>
      </c>
      <c r="E108">
        <v>8683</v>
      </c>
      <c r="F108">
        <v>8.6829999999999998</v>
      </c>
      <c r="G108">
        <v>3.4</v>
      </c>
      <c r="H108">
        <v>1.579</v>
      </c>
    </row>
    <row r="109" spans="1:8" x14ac:dyDescent="0.2">
      <c r="A109" s="1" t="s">
        <v>82</v>
      </c>
      <c r="B109" s="1" t="s">
        <v>40</v>
      </c>
      <c r="C109" s="1" t="s">
        <v>86</v>
      </c>
      <c r="D109">
        <v>160</v>
      </c>
      <c r="E109">
        <v>9325</v>
      </c>
      <c r="F109">
        <v>9.3249999999999993</v>
      </c>
      <c r="G109">
        <v>6.3</v>
      </c>
      <c r="H109">
        <v>2.976</v>
      </c>
    </row>
    <row r="110" spans="1:8" x14ac:dyDescent="0.2">
      <c r="A110" s="1" t="s">
        <v>82</v>
      </c>
      <c r="B110" s="1" t="s">
        <v>40</v>
      </c>
      <c r="C110" s="1" t="s">
        <v>86</v>
      </c>
      <c r="D110">
        <v>165</v>
      </c>
      <c r="E110">
        <v>9885</v>
      </c>
      <c r="F110">
        <v>9.8849999999999998</v>
      </c>
      <c r="G110">
        <v>2.2999999999999998</v>
      </c>
      <c r="H110">
        <v>1.069</v>
      </c>
    </row>
    <row r="111" spans="1:8" x14ac:dyDescent="0.2">
      <c r="A111" s="1" t="s">
        <v>82</v>
      </c>
      <c r="B111" s="1" t="s">
        <v>40</v>
      </c>
      <c r="C111" s="1" t="s">
        <v>86</v>
      </c>
      <c r="D111">
        <v>170</v>
      </c>
      <c r="E111">
        <v>10458</v>
      </c>
      <c r="F111">
        <v>10.458</v>
      </c>
      <c r="G111">
        <v>2.2000000000000002</v>
      </c>
      <c r="H111">
        <v>1.046</v>
      </c>
    </row>
    <row r="112" spans="1:8" x14ac:dyDescent="0.2">
      <c r="A112" s="1" t="s">
        <v>82</v>
      </c>
      <c r="B112" s="1" t="s">
        <v>40</v>
      </c>
      <c r="C112" s="1" t="s">
        <v>86</v>
      </c>
      <c r="D112">
        <v>175</v>
      </c>
      <c r="E112">
        <v>11004</v>
      </c>
      <c r="F112">
        <v>11.004</v>
      </c>
      <c r="G112">
        <v>2</v>
      </c>
      <c r="H112">
        <v>0.91700000000000004</v>
      </c>
    </row>
    <row r="113" spans="1:10" x14ac:dyDescent="0.2">
      <c r="A113" s="1" t="s">
        <v>82</v>
      </c>
      <c r="B113" s="1" t="s">
        <v>40</v>
      </c>
      <c r="C113" s="1" t="s">
        <v>86</v>
      </c>
      <c r="D113">
        <v>180</v>
      </c>
      <c r="E113">
        <v>11573</v>
      </c>
      <c r="F113">
        <v>11.573</v>
      </c>
      <c r="G113">
        <v>2.1</v>
      </c>
      <c r="H113">
        <v>0.97699999999999998</v>
      </c>
    </row>
    <row r="114" spans="1:10" x14ac:dyDescent="0.2">
      <c r="A114" s="1" t="s">
        <v>82</v>
      </c>
      <c r="B114" s="1" t="s">
        <v>40</v>
      </c>
      <c r="C114" s="1" t="s">
        <v>86</v>
      </c>
      <c r="D114">
        <v>185</v>
      </c>
      <c r="E114">
        <v>12165</v>
      </c>
      <c r="F114">
        <v>12.164999999999999</v>
      </c>
      <c r="G114">
        <v>2.1</v>
      </c>
      <c r="H114">
        <v>0.99</v>
      </c>
    </row>
    <row r="115" spans="1:10" x14ac:dyDescent="0.2">
      <c r="A115" s="1" t="s">
        <v>82</v>
      </c>
      <c r="B115" s="1" t="s">
        <v>40</v>
      </c>
      <c r="C115" s="1" t="s">
        <v>86</v>
      </c>
      <c r="D115">
        <v>190</v>
      </c>
      <c r="E115">
        <v>12756</v>
      </c>
      <c r="F115">
        <v>12.756</v>
      </c>
      <c r="G115">
        <v>1.9</v>
      </c>
      <c r="H115">
        <v>0.91</v>
      </c>
    </row>
    <row r="116" spans="1:10" x14ac:dyDescent="0.2">
      <c r="A116" s="1" t="s">
        <v>82</v>
      </c>
      <c r="B116" s="1" t="s">
        <v>40</v>
      </c>
      <c r="C116" s="1" t="s">
        <v>86</v>
      </c>
      <c r="D116">
        <v>195</v>
      </c>
      <c r="E116">
        <v>13333</v>
      </c>
      <c r="F116">
        <v>13.333</v>
      </c>
      <c r="G116">
        <v>1.9</v>
      </c>
      <c r="H116">
        <v>0.89900000000000002</v>
      </c>
    </row>
    <row r="117" spans="1:10" x14ac:dyDescent="0.2">
      <c r="A117" s="1" t="s">
        <v>82</v>
      </c>
      <c r="B117" s="1" t="s">
        <v>40</v>
      </c>
      <c r="C117" s="1" t="s">
        <v>86</v>
      </c>
      <c r="D117">
        <v>200</v>
      </c>
      <c r="E117">
        <v>13890</v>
      </c>
      <c r="F117">
        <v>13.89</v>
      </c>
      <c r="G117">
        <v>2</v>
      </c>
      <c r="H117">
        <v>0.94399999999999995</v>
      </c>
    </row>
    <row r="118" spans="1:10" x14ac:dyDescent="0.2">
      <c r="A118" s="1" t="s">
        <v>82</v>
      </c>
      <c r="B118" s="1" t="s">
        <v>40</v>
      </c>
      <c r="C118" s="1" t="s">
        <v>86</v>
      </c>
      <c r="D118">
        <v>205</v>
      </c>
      <c r="E118">
        <v>14448</v>
      </c>
      <c r="F118">
        <v>14.448</v>
      </c>
      <c r="G118">
        <v>2.2000000000000002</v>
      </c>
      <c r="H118">
        <v>1.0409999999999999</v>
      </c>
    </row>
    <row r="119" spans="1:10" x14ac:dyDescent="0.2">
      <c r="A119" s="1" t="s">
        <v>82</v>
      </c>
      <c r="B119" s="1" t="s">
        <v>40</v>
      </c>
      <c r="C119" s="1" t="s">
        <v>86</v>
      </c>
      <c r="D119">
        <v>210</v>
      </c>
      <c r="E119">
        <v>15018</v>
      </c>
      <c r="F119">
        <v>15.018000000000001</v>
      </c>
      <c r="G119">
        <v>2</v>
      </c>
      <c r="H119">
        <v>0.92</v>
      </c>
    </row>
    <row r="120" spans="1:10" x14ac:dyDescent="0.2">
      <c r="A120" s="1" t="s">
        <v>82</v>
      </c>
      <c r="B120" s="1" t="s">
        <v>40</v>
      </c>
      <c r="C120" s="1" t="s">
        <v>86</v>
      </c>
      <c r="D120">
        <v>215</v>
      </c>
      <c r="E120">
        <v>15569</v>
      </c>
      <c r="F120">
        <v>15.569000000000001</v>
      </c>
      <c r="G120">
        <v>2.6</v>
      </c>
      <c r="H120">
        <v>1.1990000000000001</v>
      </c>
    </row>
    <row r="121" spans="1:10" x14ac:dyDescent="0.2">
      <c r="A121" s="1" t="s">
        <v>82</v>
      </c>
      <c r="B121" s="1" t="s">
        <v>40</v>
      </c>
      <c r="C121" s="1" t="s">
        <v>86</v>
      </c>
      <c r="D121">
        <v>220</v>
      </c>
      <c r="E121">
        <v>16111</v>
      </c>
      <c r="F121">
        <v>16.111000000000001</v>
      </c>
      <c r="G121">
        <v>2.5</v>
      </c>
      <c r="H121">
        <v>1.1779999999999999</v>
      </c>
    </row>
    <row r="122" spans="1:10" x14ac:dyDescent="0.2">
      <c r="A122" s="1" t="s">
        <v>82</v>
      </c>
      <c r="B122" s="1" t="s">
        <v>40</v>
      </c>
      <c r="C122" s="1" t="s">
        <v>86</v>
      </c>
      <c r="D122">
        <v>225</v>
      </c>
      <c r="E122">
        <v>16658</v>
      </c>
      <c r="F122">
        <v>16.658000000000001</v>
      </c>
      <c r="G122">
        <v>2.6</v>
      </c>
      <c r="H122">
        <v>1.2290000000000001</v>
      </c>
      <c r="I122" s="22"/>
      <c r="J122" s="22"/>
    </row>
    <row r="123" spans="1:10" x14ac:dyDescent="0.2">
      <c r="A123" s="1" t="s">
        <v>82</v>
      </c>
      <c r="B123" s="1" t="s">
        <v>40</v>
      </c>
      <c r="C123" s="1" t="s">
        <v>86</v>
      </c>
      <c r="D123">
        <v>230</v>
      </c>
      <c r="E123">
        <v>17216</v>
      </c>
      <c r="F123">
        <v>17.216000000000001</v>
      </c>
      <c r="G123">
        <v>2.8</v>
      </c>
      <c r="H123">
        <v>1.335</v>
      </c>
      <c r="I123" s="22"/>
      <c r="J123" s="22"/>
    </row>
    <row r="124" spans="1:10" x14ac:dyDescent="0.2">
      <c r="A124" s="1" t="s">
        <v>82</v>
      </c>
      <c r="B124" s="1" t="s">
        <v>40</v>
      </c>
      <c r="C124" s="1" t="s">
        <v>86</v>
      </c>
      <c r="D124">
        <v>235</v>
      </c>
      <c r="E124">
        <v>17763</v>
      </c>
      <c r="F124">
        <v>17.763000000000002</v>
      </c>
      <c r="G124">
        <v>2.2000000000000002</v>
      </c>
      <c r="H124">
        <v>1.046</v>
      </c>
      <c r="I124" s="22"/>
      <c r="J124" s="22"/>
    </row>
    <row r="125" spans="1:10" x14ac:dyDescent="0.2">
      <c r="A125" s="1" t="s">
        <v>82</v>
      </c>
      <c r="B125" s="1" t="s">
        <v>40</v>
      </c>
      <c r="C125" s="1" t="s">
        <v>86</v>
      </c>
      <c r="D125">
        <v>240</v>
      </c>
      <c r="E125">
        <v>18312</v>
      </c>
      <c r="F125">
        <v>18.312000000000001</v>
      </c>
      <c r="G125">
        <v>2.9</v>
      </c>
      <c r="H125">
        <v>1.36</v>
      </c>
      <c r="I125" s="22"/>
      <c r="J125" s="22"/>
    </row>
    <row r="126" spans="1:10" x14ac:dyDescent="0.2">
      <c r="A126" s="1" t="s">
        <v>82</v>
      </c>
      <c r="B126" s="1" t="s">
        <v>40</v>
      </c>
      <c r="C126" s="1" t="s">
        <v>86</v>
      </c>
      <c r="D126">
        <v>242</v>
      </c>
      <c r="E126">
        <v>18538</v>
      </c>
      <c r="F126">
        <v>18.538</v>
      </c>
      <c r="G126">
        <v>1.9</v>
      </c>
      <c r="H126">
        <v>0.89900000000000002</v>
      </c>
      <c r="I126" s="22"/>
      <c r="J126" s="22"/>
    </row>
    <row r="127" spans="1:10" x14ac:dyDescent="0.2">
      <c r="A127" s="1" t="s">
        <v>82</v>
      </c>
      <c r="B127" s="1" t="s">
        <v>40</v>
      </c>
      <c r="C127" s="1" t="s">
        <v>86</v>
      </c>
      <c r="D127">
        <v>245</v>
      </c>
      <c r="E127">
        <v>18840</v>
      </c>
      <c r="F127">
        <v>18.84</v>
      </c>
      <c r="G127">
        <v>1.7</v>
      </c>
      <c r="H127">
        <v>0.77600000000000002</v>
      </c>
      <c r="I127" s="22"/>
      <c r="J127" s="22"/>
    </row>
    <row r="128" spans="1:10" x14ac:dyDescent="0.2">
      <c r="A128" s="1" t="s">
        <v>82</v>
      </c>
      <c r="B128" s="1" t="s">
        <v>40</v>
      </c>
      <c r="C128" s="1" t="s">
        <v>86</v>
      </c>
      <c r="D128">
        <v>250</v>
      </c>
      <c r="E128">
        <v>19378</v>
      </c>
      <c r="F128">
        <v>19.378</v>
      </c>
      <c r="G128">
        <v>2.2000000000000002</v>
      </c>
      <c r="H128">
        <v>1.0289999999999999</v>
      </c>
      <c r="I128" s="22"/>
      <c r="J128" s="22"/>
    </row>
    <row r="129" spans="1:10" x14ac:dyDescent="0.2">
      <c r="A129" s="1" t="s">
        <v>82</v>
      </c>
      <c r="B129" s="1" t="s">
        <v>40</v>
      </c>
      <c r="C129" s="1" t="s">
        <v>86</v>
      </c>
      <c r="D129">
        <v>255</v>
      </c>
      <c r="E129">
        <v>19918</v>
      </c>
      <c r="F129">
        <v>19.917999999999999</v>
      </c>
      <c r="G129">
        <v>2.6</v>
      </c>
      <c r="H129">
        <v>1.2390000000000001</v>
      </c>
      <c r="I129" s="22"/>
      <c r="J129" s="22"/>
    </row>
    <row r="130" spans="1:10" x14ac:dyDescent="0.2">
      <c r="A130" s="1" t="s">
        <v>82</v>
      </c>
      <c r="B130" s="1" t="s">
        <v>40</v>
      </c>
      <c r="C130" s="1" t="s">
        <v>86</v>
      </c>
      <c r="D130">
        <v>255</v>
      </c>
      <c r="E130">
        <v>19918</v>
      </c>
      <c r="F130">
        <v>19.917999999999999</v>
      </c>
      <c r="G130">
        <v>2.6</v>
      </c>
      <c r="H130">
        <v>1.204</v>
      </c>
      <c r="I130" s="22"/>
      <c r="J130" s="22"/>
    </row>
    <row r="131" spans="1:10" x14ac:dyDescent="0.2">
      <c r="A131" s="1" t="s">
        <v>82</v>
      </c>
      <c r="B131" s="1" t="s">
        <v>40</v>
      </c>
      <c r="C131" s="1" t="s">
        <v>86</v>
      </c>
      <c r="D131">
        <v>260</v>
      </c>
      <c r="E131">
        <v>20420</v>
      </c>
      <c r="F131">
        <v>20.420000000000002</v>
      </c>
      <c r="G131">
        <v>2.5</v>
      </c>
      <c r="H131">
        <v>1.18</v>
      </c>
    </row>
    <row r="132" spans="1:10" x14ac:dyDescent="0.2">
      <c r="A132" s="1" t="s">
        <v>82</v>
      </c>
      <c r="B132" s="1" t="s">
        <v>40</v>
      </c>
      <c r="C132" s="1" t="s">
        <v>86</v>
      </c>
      <c r="D132">
        <v>265</v>
      </c>
      <c r="E132">
        <v>20918</v>
      </c>
      <c r="F132">
        <v>20.917999999999999</v>
      </c>
      <c r="G132">
        <v>2.8</v>
      </c>
      <c r="H132">
        <v>1.2929999999999999</v>
      </c>
    </row>
    <row r="133" spans="1:10" x14ac:dyDescent="0.2">
      <c r="A133" s="1" t="s">
        <v>82</v>
      </c>
      <c r="B133" s="1" t="s">
        <v>40</v>
      </c>
      <c r="C133" s="1" t="s">
        <v>86</v>
      </c>
      <c r="D133">
        <v>270</v>
      </c>
      <c r="E133">
        <v>21399</v>
      </c>
      <c r="F133">
        <v>21.399000000000001</v>
      </c>
      <c r="G133">
        <v>2.7</v>
      </c>
      <c r="H133">
        <v>1.2649999999999999</v>
      </c>
    </row>
    <row r="134" spans="1:10" x14ac:dyDescent="0.2">
      <c r="A134" s="1" t="s">
        <v>82</v>
      </c>
      <c r="B134" s="1" t="s">
        <v>40</v>
      </c>
      <c r="C134" s="1" t="s">
        <v>86</v>
      </c>
      <c r="D134">
        <v>275</v>
      </c>
      <c r="E134">
        <v>21883</v>
      </c>
      <c r="F134">
        <v>21.882999999999999</v>
      </c>
      <c r="G134">
        <v>3</v>
      </c>
      <c r="H134">
        <v>1.399</v>
      </c>
    </row>
    <row r="135" spans="1:10" x14ac:dyDescent="0.2">
      <c r="A135" s="1" t="s">
        <v>82</v>
      </c>
      <c r="B135" s="1" t="s">
        <v>40</v>
      </c>
      <c r="C135" s="1" t="s">
        <v>86</v>
      </c>
      <c r="D135">
        <v>280</v>
      </c>
      <c r="E135">
        <v>22360</v>
      </c>
      <c r="F135">
        <v>22.36</v>
      </c>
      <c r="G135">
        <v>3.1</v>
      </c>
      <c r="H135">
        <v>1.4390000000000001</v>
      </c>
    </row>
    <row r="136" spans="1:10" x14ac:dyDescent="0.2">
      <c r="A136" s="1" t="s">
        <v>82</v>
      </c>
      <c r="B136" s="1" t="s">
        <v>40</v>
      </c>
      <c r="C136" s="1" t="s">
        <v>86</v>
      </c>
      <c r="D136">
        <v>285</v>
      </c>
      <c r="E136">
        <v>22823</v>
      </c>
      <c r="F136">
        <v>22.823</v>
      </c>
      <c r="G136">
        <v>2.4</v>
      </c>
      <c r="H136">
        <v>1.149</v>
      </c>
    </row>
    <row r="137" spans="1:10" x14ac:dyDescent="0.2">
      <c r="A137" s="1" t="s">
        <v>82</v>
      </c>
      <c r="B137" s="1" t="s">
        <v>40</v>
      </c>
      <c r="C137" s="1" t="s">
        <v>86</v>
      </c>
      <c r="D137">
        <v>290</v>
      </c>
      <c r="E137">
        <v>23309</v>
      </c>
      <c r="F137">
        <v>23.309000000000001</v>
      </c>
      <c r="G137">
        <v>2.4</v>
      </c>
      <c r="H137">
        <v>1.1120000000000001</v>
      </c>
    </row>
    <row r="138" spans="1:10" x14ac:dyDescent="0.2">
      <c r="A138" s="1" t="s">
        <v>96</v>
      </c>
      <c r="B138" s="1" t="s">
        <v>90</v>
      </c>
      <c r="C138" t="s">
        <v>3</v>
      </c>
      <c r="D138">
        <v>2.5</v>
      </c>
      <c r="E138"/>
      <c r="G138">
        <v>98.5</v>
      </c>
      <c r="H138">
        <v>46.24</v>
      </c>
    </row>
    <row r="139" spans="1:10" x14ac:dyDescent="0.2">
      <c r="A139" s="1" t="s">
        <v>96</v>
      </c>
      <c r="B139" s="1" t="s">
        <v>90</v>
      </c>
      <c r="C139" t="s">
        <v>3</v>
      </c>
      <c r="D139">
        <v>7.5</v>
      </c>
      <c r="E139"/>
      <c r="G139">
        <v>98.855995989999997</v>
      </c>
      <c r="H139">
        <v>46.41</v>
      </c>
    </row>
    <row r="140" spans="1:10" x14ac:dyDescent="0.2">
      <c r="A140" s="1" t="s">
        <v>96</v>
      </c>
      <c r="B140" s="1" t="s">
        <v>90</v>
      </c>
      <c r="C140" t="s">
        <v>3</v>
      </c>
      <c r="D140">
        <v>12.5</v>
      </c>
      <c r="E140"/>
      <c r="G140">
        <v>98.864366829999994</v>
      </c>
      <c r="H140">
        <v>46.42</v>
      </c>
    </row>
    <row r="141" spans="1:10" x14ac:dyDescent="0.2">
      <c r="A141" s="1" t="s">
        <v>96</v>
      </c>
      <c r="B141" s="1" t="s">
        <v>90</v>
      </c>
      <c r="C141" t="s">
        <v>3</v>
      </c>
      <c r="D141">
        <v>17.5</v>
      </c>
      <c r="E141"/>
      <c r="G141">
        <v>98.22802317</v>
      </c>
      <c r="H141">
        <v>46.12</v>
      </c>
    </row>
    <row r="142" spans="1:10" x14ac:dyDescent="0.2">
      <c r="A142" s="1" t="s">
        <v>96</v>
      </c>
      <c r="B142" s="1" t="s">
        <v>90</v>
      </c>
      <c r="C142" t="s">
        <v>3</v>
      </c>
      <c r="D142">
        <v>21.25</v>
      </c>
      <c r="E142"/>
      <c r="G142">
        <v>97.215558599999994</v>
      </c>
      <c r="H142">
        <v>45.64</v>
      </c>
    </row>
    <row r="143" spans="1:10" x14ac:dyDescent="0.2">
      <c r="A143" s="1" t="s">
        <v>96</v>
      </c>
      <c r="B143" s="1" t="s">
        <v>90</v>
      </c>
      <c r="C143" t="s">
        <v>3</v>
      </c>
      <c r="D143">
        <v>25.25</v>
      </c>
      <c r="E143"/>
      <c r="G143">
        <v>84.715742180000007</v>
      </c>
      <c r="H143">
        <v>39.770000000000003</v>
      </c>
    </row>
    <row r="144" spans="1:10" x14ac:dyDescent="0.2">
      <c r="A144" s="1" t="s">
        <v>96</v>
      </c>
      <c r="B144" s="1" t="s">
        <v>90</v>
      </c>
      <c r="C144" t="s">
        <v>3</v>
      </c>
      <c r="D144">
        <v>31.25</v>
      </c>
      <c r="E144"/>
      <c r="G144">
        <v>86.937971779999998</v>
      </c>
      <c r="H144">
        <v>40.82</v>
      </c>
    </row>
    <row r="145" spans="1:8" x14ac:dyDescent="0.2">
      <c r="A145" s="1" t="s">
        <v>96</v>
      </c>
      <c r="B145" s="1" t="s">
        <v>90</v>
      </c>
      <c r="C145" t="s">
        <v>2</v>
      </c>
      <c r="D145">
        <v>3.25</v>
      </c>
      <c r="E145"/>
      <c r="G145">
        <v>88.762003629999995</v>
      </c>
      <c r="H145">
        <v>41.67</v>
      </c>
    </row>
    <row r="146" spans="1:8" x14ac:dyDescent="0.2">
      <c r="A146" s="1" t="s">
        <v>96</v>
      </c>
      <c r="B146" s="1" t="s">
        <v>90</v>
      </c>
      <c r="C146" t="s">
        <v>2</v>
      </c>
      <c r="D146">
        <v>10.75</v>
      </c>
      <c r="E146"/>
      <c r="G146">
        <v>91.45845439</v>
      </c>
      <c r="H146">
        <v>42.94</v>
      </c>
    </row>
    <row r="147" spans="1:8" x14ac:dyDescent="0.2">
      <c r="A147" s="1" t="s">
        <v>96</v>
      </c>
      <c r="B147" s="1" t="s">
        <v>90</v>
      </c>
      <c r="C147" t="s">
        <v>1</v>
      </c>
      <c r="D147">
        <v>2.5</v>
      </c>
      <c r="E147"/>
      <c r="G147">
        <v>97.121634169999993</v>
      </c>
      <c r="H147">
        <v>45.6</v>
      </c>
    </row>
    <row r="148" spans="1:8" x14ac:dyDescent="0.2">
      <c r="A148" s="1" t="s">
        <v>96</v>
      </c>
      <c r="B148" s="1" t="s">
        <v>90</v>
      </c>
      <c r="C148" t="s">
        <v>1</v>
      </c>
      <c r="D148">
        <v>7.5</v>
      </c>
      <c r="E148"/>
      <c r="G148">
        <v>96.613724899999994</v>
      </c>
      <c r="H148">
        <v>45.36</v>
      </c>
    </row>
    <row r="149" spans="1:8" x14ac:dyDescent="0.2">
      <c r="A149" s="1" t="s">
        <v>96</v>
      </c>
      <c r="B149" s="1" t="s">
        <v>90</v>
      </c>
      <c r="C149" t="s">
        <v>1</v>
      </c>
      <c r="D149">
        <v>11.75</v>
      </c>
      <c r="E149"/>
      <c r="G149">
        <v>97.398253109999999</v>
      </c>
      <c r="H149">
        <v>45.73</v>
      </c>
    </row>
    <row r="150" spans="1:8" x14ac:dyDescent="0.2">
      <c r="A150" s="1" t="s">
        <v>96</v>
      </c>
      <c r="B150" s="1" t="s">
        <v>90</v>
      </c>
      <c r="C150" t="s">
        <v>1</v>
      </c>
      <c r="D150">
        <v>17.75</v>
      </c>
      <c r="E150"/>
      <c r="G150">
        <v>93.922811060000001</v>
      </c>
      <c r="H150">
        <v>44.1</v>
      </c>
    </row>
    <row r="151" spans="1:8" x14ac:dyDescent="0.2">
      <c r="A151" s="1" t="s">
        <v>96</v>
      </c>
      <c r="B151" s="1" t="s">
        <v>90</v>
      </c>
      <c r="C151" t="s">
        <v>1</v>
      </c>
      <c r="D151">
        <v>24.5</v>
      </c>
      <c r="E151"/>
      <c r="G151">
        <v>92.570224719999999</v>
      </c>
      <c r="H151">
        <v>43.46</v>
      </c>
    </row>
    <row r="152" spans="1:8" x14ac:dyDescent="0.2">
      <c r="A152" s="1" t="s">
        <v>96</v>
      </c>
      <c r="B152" s="1" t="s">
        <v>90</v>
      </c>
      <c r="C152" t="s">
        <v>1</v>
      </c>
      <c r="D152">
        <v>29.25</v>
      </c>
      <c r="E152"/>
      <c r="G152">
        <v>90.572307690000002</v>
      </c>
      <c r="H152">
        <v>42.52</v>
      </c>
    </row>
    <row r="153" spans="1:8" x14ac:dyDescent="0.2">
      <c r="A153" s="1" t="s">
        <v>96</v>
      </c>
      <c r="B153" s="1" t="s">
        <v>90</v>
      </c>
      <c r="C153" t="s">
        <v>1</v>
      </c>
      <c r="D153">
        <v>34.25</v>
      </c>
      <c r="E153"/>
      <c r="G153">
        <v>89.313707890000003</v>
      </c>
      <c r="H153">
        <v>41.93</v>
      </c>
    </row>
    <row r="154" spans="1:8" x14ac:dyDescent="0.2">
      <c r="A154" s="1" t="s">
        <v>96</v>
      </c>
      <c r="B154" s="1" t="s">
        <v>89</v>
      </c>
      <c r="C154" t="s">
        <v>5</v>
      </c>
      <c r="D154">
        <v>2.25</v>
      </c>
      <c r="E154"/>
      <c r="G154">
        <v>91.1</v>
      </c>
      <c r="H154">
        <v>42.8</v>
      </c>
    </row>
    <row r="155" spans="1:8" x14ac:dyDescent="0.2">
      <c r="A155" s="1" t="s">
        <v>96</v>
      </c>
      <c r="B155" s="1" t="s">
        <v>89</v>
      </c>
      <c r="C155" t="s">
        <v>5</v>
      </c>
      <c r="D155">
        <v>7</v>
      </c>
      <c r="E155"/>
      <c r="G155">
        <v>79</v>
      </c>
      <c r="H155">
        <v>37.1</v>
      </c>
    </row>
    <row r="156" spans="1:8" x14ac:dyDescent="0.2">
      <c r="A156" s="1" t="s">
        <v>96</v>
      </c>
      <c r="B156" s="1" t="s">
        <v>89</v>
      </c>
      <c r="C156" t="s">
        <v>5</v>
      </c>
      <c r="D156">
        <v>12</v>
      </c>
      <c r="E156"/>
      <c r="G156">
        <v>60.7</v>
      </c>
      <c r="H156">
        <v>28.5</v>
      </c>
    </row>
    <row r="157" spans="1:8" x14ac:dyDescent="0.2">
      <c r="A157" s="1" t="s">
        <v>96</v>
      </c>
      <c r="B157" s="1" t="s">
        <v>89</v>
      </c>
      <c r="C157" t="s">
        <v>5</v>
      </c>
      <c r="D157">
        <v>16.75</v>
      </c>
      <c r="E157"/>
      <c r="G157">
        <v>30.5</v>
      </c>
      <c r="H157">
        <v>14.3</v>
      </c>
    </row>
    <row r="158" spans="1:8" x14ac:dyDescent="0.2">
      <c r="A158" s="1" t="s">
        <v>96</v>
      </c>
      <c r="B158" s="1" t="s">
        <v>89</v>
      </c>
      <c r="C158" t="s">
        <v>5</v>
      </c>
      <c r="D158">
        <v>22</v>
      </c>
      <c r="E158"/>
      <c r="G158">
        <v>6.3</v>
      </c>
      <c r="H158">
        <v>2.9</v>
      </c>
    </row>
    <row r="159" spans="1:8" x14ac:dyDescent="0.2">
      <c r="A159" s="1" t="s">
        <v>96</v>
      </c>
      <c r="B159" s="1" t="s">
        <v>89</v>
      </c>
      <c r="C159" t="s">
        <v>5</v>
      </c>
      <c r="D159">
        <v>28</v>
      </c>
      <c r="E159"/>
      <c r="G159">
        <v>5.3</v>
      </c>
      <c r="H159">
        <v>2.5</v>
      </c>
    </row>
    <row r="160" spans="1:8" x14ac:dyDescent="0.2">
      <c r="A160" s="1" t="s">
        <v>96</v>
      </c>
      <c r="B160" s="1" t="s">
        <v>89</v>
      </c>
      <c r="C160" t="s">
        <v>4</v>
      </c>
      <c r="D160">
        <v>3.5</v>
      </c>
      <c r="E160"/>
      <c r="G160">
        <v>94.8</v>
      </c>
      <c r="H160">
        <v>44.5</v>
      </c>
    </row>
    <row r="161" spans="1:8" x14ac:dyDescent="0.2">
      <c r="A161" s="1" t="s">
        <v>96</v>
      </c>
      <c r="B161" s="1" t="s">
        <v>89</v>
      </c>
      <c r="C161" t="s">
        <v>4</v>
      </c>
      <c r="D161">
        <v>9.5</v>
      </c>
      <c r="E161"/>
      <c r="G161">
        <v>90.3</v>
      </c>
      <c r="H161">
        <v>42.4</v>
      </c>
    </row>
    <row r="162" spans="1:8" x14ac:dyDescent="0.2">
      <c r="A162" s="1" t="s">
        <v>96</v>
      </c>
      <c r="B162" s="1" t="s">
        <v>89</v>
      </c>
      <c r="C162" t="s">
        <v>4</v>
      </c>
      <c r="D162">
        <v>14.25</v>
      </c>
      <c r="E162"/>
      <c r="G162">
        <v>92.5</v>
      </c>
      <c r="H162">
        <v>43.4</v>
      </c>
    </row>
    <row r="163" spans="1:8" x14ac:dyDescent="0.2">
      <c r="A163" s="1" t="s">
        <v>96</v>
      </c>
      <c r="B163" s="1" t="s">
        <v>89</v>
      </c>
      <c r="C163" t="s">
        <v>4</v>
      </c>
      <c r="D163">
        <v>18.75</v>
      </c>
      <c r="E163"/>
      <c r="G163">
        <v>59.5</v>
      </c>
      <c r="H163">
        <v>27.9</v>
      </c>
    </row>
    <row r="164" spans="1:8" x14ac:dyDescent="0.2">
      <c r="A164" s="1" t="s">
        <v>96</v>
      </c>
      <c r="B164" s="1" t="s">
        <v>89</v>
      </c>
      <c r="C164" t="s">
        <v>4</v>
      </c>
      <c r="D164">
        <v>22.5</v>
      </c>
      <c r="E164"/>
      <c r="G164">
        <v>30.6</v>
      </c>
      <c r="H164">
        <v>14.4</v>
      </c>
    </row>
    <row r="165" spans="1:8" x14ac:dyDescent="0.2">
      <c r="A165" s="1" t="s">
        <v>96</v>
      </c>
      <c r="B165" s="1" t="s">
        <v>89</v>
      </c>
      <c r="C165" t="s">
        <v>4</v>
      </c>
      <c r="D165">
        <v>26.5</v>
      </c>
      <c r="E165"/>
      <c r="G165">
        <v>63.3</v>
      </c>
      <c r="H165">
        <v>29.7</v>
      </c>
    </row>
    <row r="166" spans="1:8" x14ac:dyDescent="0.2">
      <c r="A166" s="1" t="s">
        <v>96</v>
      </c>
      <c r="B166" s="1" t="s">
        <v>89</v>
      </c>
      <c r="C166" t="s">
        <v>6</v>
      </c>
      <c r="D166">
        <v>2.5</v>
      </c>
      <c r="E166"/>
      <c r="G166">
        <v>83.8</v>
      </c>
      <c r="H166">
        <v>39.299999999999997</v>
      </c>
    </row>
    <row r="167" spans="1:8" x14ac:dyDescent="0.2">
      <c r="A167" s="1" t="s">
        <v>96</v>
      </c>
      <c r="B167" s="1" t="s">
        <v>89</v>
      </c>
      <c r="C167" t="s">
        <v>6</v>
      </c>
      <c r="D167">
        <v>7.5</v>
      </c>
      <c r="E167"/>
      <c r="G167">
        <v>82.1</v>
      </c>
      <c r="H167">
        <v>38.5</v>
      </c>
    </row>
    <row r="168" spans="1:8" x14ac:dyDescent="0.2">
      <c r="A168" s="1" t="s">
        <v>96</v>
      </c>
      <c r="B168" s="1" t="s">
        <v>89</v>
      </c>
      <c r="C168" t="s">
        <v>6</v>
      </c>
      <c r="D168">
        <v>12.5</v>
      </c>
      <c r="E168"/>
      <c r="G168">
        <v>76.2</v>
      </c>
      <c r="H168">
        <v>35.799999999999997</v>
      </c>
    </row>
    <row r="169" spans="1:8" x14ac:dyDescent="0.2">
      <c r="A169" s="1" t="s">
        <v>96</v>
      </c>
      <c r="B169" s="1" t="s">
        <v>89</v>
      </c>
      <c r="C169" t="s">
        <v>6</v>
      </c>
      <c r="D169">
        <v>17.5</v>
      </c>
      <c r="E169"/>
      <c r="G169">
        <v>49</v>
      </c>
      <c r="H169">
        <v>23</v>
      </c>
    </row>
    <row r="170" spans="1:8" x14ac:dyDescent="0.2">
      <c r="A170" s="1" t="s">
        <v>96</v>
      </c>
      <c r="B170" s="1" t="s">
        <v>89</v>
      </c>
      <c r="C170" t="s">
        <v>6</v>
      </c>
      <c r="D170">
        <v>22.75</v>
      </c>
      <c r="E170"/>
      <c r="G170">
        <v>2.7</v>
      </c>
      <c r="H170">
        <v>1.3</v>
      </c>
    </row>
    <row r="171" spans="1:8" x14ac:dyDescent="0.2">
      <c r="A171" s="1" t="s">
        <v>96</v>
      </c>
      <c r="B171" s="1" t="s">
        <v>89</v>
      </c>
      <c r="C171" t="s">
        <v>6</v>
      </c>
      <c r="D171">
        <v>28.25</v>
      </c>
      <c r="E171"/>
      <c r="G171">
        <v>4.2</v>
      </c>
      <c r="H171">
        <v>2</v>
      </c>
    </row>
    <row r="172" spans="1:8" x14ac:dyDescent="0.2">
      <c r="A172" s="1" t="s">
        <v>96</v>
      </c>
      <c r="B172" s="1" t="s">
        <v>89</v>
      </c>
      <c r="C172" t="s">
        <v>6</v>
      </c>
      <c r="D172">
        <v>33.5</v>
      </c>
      <c r="E172"/>
      <c r="G172">
        <v>3</v>
      </c>
      <c r="H172">
        <v>1.4</v>
      </c>
    </row>
    <row r="173" spans="1:8" x14ac:dyDescent="0.2">
      <c r="A173" s="1" t="s">
        <v>96</v>
      </c>
      <c r="B173" s="1" t="s">
        <v>89</v>
      </c>
      <c r="C173" t="s">
        <v>6</v>
      </c>
      <c r="D173">
        <v>38.5</v>
      </c>
      <c r="E173"/>
      <c r="G173">
        <v>2.6</v>
      </c>
      <c r="H173">
        <v>1.2</v>
      </c>
    </row>
    <row r="174" spans="1:8" x14ac:dyDescent="0.2">
      <c r="C174"/>
      <c r="D174"/>
      <c r="E174"/>
      <c r="F174"/>
      <c r="G174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E919B-D1DC-374B-80A2-128C1C986EB1}">
  <dimension ref="A1:J614"/>
  <sheetViews>
    <sheetView workbookViewId="0">
      <pane ySplit="1" topLeftCell="A387" activePane="bottomLeft" state="frozen"/>
      <selection activeCell="B1" sqref="B1"/>
      <selection pane="bottomLeft" activeCell="I315" sqref="I315"/>
    </sheetView>
  </sheetViews>
  <sheetFormatPr baseColWidth="10" defaultRowHeight="16" x14ac:dyDescent="0.2"/>
  <cols>
    <col min="1" max="16384" width="10.83203125" style="27"/>
  </cols>
  <sheetData>
    <row r="1" spans="1:10" ht="34" x14ac:dyDescent="0.2">
      <c r="A1" s="26" t="s">
        <v>81</v>
      </c>
      <c r="B1" s="26" t="s">
        <v>8</v>
      </c>
      <c r="C1" s="26" t="s">
        <v>84</v>
      </c>
      <c r="D1" s="26" t="s">
        <v>11</v>
      </c>
      <c r="E1" s="26" t="s">
        <v>108</v>
      </c>
      <c r="F1" s="26" t="s">
        <v>109</v>
      </c>
      <c r="G1" s="26" t="s">
        <v>110</v>
      </c>
      <c r="H1" s="26" t="s">
        <v>111</v>
      </c>
      <c r="I1" s="26" t="s">
        <v>112</v>
      </c>
      <c r="J1" s="26" t="s">
        <v>113</v>
      </c>
    </row>
    <row r="2" spans="1:10" x14ac:dyDescent="0.2">
      <c r="A2" s="2" t="s">
        <v>82</v>
      </c>
      <c r="B2" s="2" t="s">
        <v>9</v>
      </c>
      <c r="C2" s="2" t="s">
        <v>85</v>
      </c>
      <c r="D2" s="27">
        <v>0</v>
      </c>
      <c r="E2" s="27">
        <v>-40</v>
      </c>
      <c r="F2" s="27">
        <v>-0.04</v>
      </c>
      <c r="G2" s="27">
        <v>-70</v>
      </c>
      <c r="H2" s="27">
        <v>-7.0000000000000007E-2</v>
      </c>
      <c r="I2" s="27">
        <v>75</v>
      </c>
      <c r="J2" s="27">
        <v>7.4999999999999997E-2</v>
      </c>
    </row>
    <row r="3" spans="1:10" x14ac:dyDescent="0.2">
      <c r="A3" s="2" t="s">
        <v>82</v>
      </c>
      <c r="B3" s="2" t="s">
        <v>9</v>
      </c>
      <c r="C3" s="2" t="s">
        <v>85</v>
      </c>
      <c r="D3" s="27">
        <v>1</v>
      </c>
      <c r="E3" s="27">
        <v>17</v>
      </c>
      <c r="F3" s="27">
        <v>1.7000000000000001E-2</v>
      </c>
      <c r="G3" s="27">
        <v>-52</v>
      </c>
      <c r="H3" s="27">
        <v>-5.1999999999999998E-2</v>
      </c>
      <c r="I3" s="27">
        <v>169</v>
      </c>
      <c r="J3" s="27">
        <v>0.16900000000000001</v>
      </c>
    </row>
    <row r="4" spans="1:10" x14ac:dyDescent="0.2">
      <c r="A4" s="2" t="s">
        <v>82</v>
      </c>
      <c r="B4" s="2" t="s">
        <v>9</v>
      </c>
      <c r="C4" s="2" t="s">
        <v>85</v>
      </c>
      <c r="D4" s="27">
        <v>2</v>
      </c>
      <c r="E4" s="27">
        <v>67</v>
      </c>
      <c r="F4" s="27">
        <v>6.7000000000000004E-2</v>
      </c>
      <c r="G4" s="27">
        <v>-25</v>
      </c>
      <c r="H4" s="27">
        <v>-2.5000000000000001E-2</v>
      </c>
      <c r="I4" s="27">
        <v>236</v>
      </c>
      <c r="J4" s="27">
        <v>0.23599999999999999</v>
      </c>
    </row>
    <row r="5" spans="1:10" x14ac:dyDescent="0.2">
      <c r="A5" s="2" t="s">
        <v>82</v>
      </c>
      <c r="B5" s="2" t="s">
        <v>9</v>
      </c>
      <c r="C5" s="2" t="s">
        <v>85</v>
      </c>
      <c r="D5" s="27">
        <v>3</v>
      </c>
      <c r="E5" s="27">
        <v>111</v>
      </c>
      <c r="F5" s="27">
        <v>0.111</v>
      </c>
      <c r="G5" s="27">
        <v>7</v>
      </c>
      <c r="H5" s="27">
        <v>7.0000000000000001E-3</v>
      </c>
      <c r="I5" s="27">
        <v>292</v>
      </c>
      <c r="J5" s="27">
        <v>0.29199999999999998</v>
      </c>
    </row>
    <row r="6" spans="1:10" x14ac:dyDescent="0.2">
      <c r="A6" s="2" t="s">
        <v>82</v>
      </c>
      <c r="B6" s="2" t="s">
        <v>9</v>
      </c>
      <c r="C6" s="2" t="s">
        <v>85</v>
      </c>
      <c r="D6" s="27">
        <v>4</v>
      </c>
      <c r="E6" s="27">
        <v>155</v>
      </c>
      <c r="F6" s="27">
        <v>0.155</v>
      </c>
      <c r="G6" s="27">
        <v>40</v>
      </c>
      <c r="H6" s="27">
        <v>0.04</v>
      </c>
      <c r="I6" s="27">
        <v>349</v>
      </c>
      <c r="J6" s="27">
        <v>0.34899999999999998</v>
      </c>
    </row>
    <row r="7" spans="1:10" x14ac:dyDescent="0.2">
      <c r="A7" s="2" t="s">
        <v>82</v>
      </c>
      <c r="B7" s="2" t="s">
        <v>9</v>
      </c>
      <c r="C7" s="2" t="s">
        <v>85</v>
      </c>
      <c r="D7" s="27">
        <v>5</v>
      </c>
      <c r="E7" s="27">
        <v>196</v>
      </c>
      <c r="F7" s="27">
        <v>0.19600000000000001</v>
      </c>
      <c r="G7" s="27">
        <v>70</v>
      </c>
      <c r="H7" s="27">
        <v>7.0000000000000007E-2</v>
      </c>
      <c r="I7" s="27">
        <v>397</v>
      </c>
      <c r="J7" s="27">
        <v>0.39700000000000002</v>
      </c>
    </row>
    <row r="8" spans="1:10" x14ac:dyDescent="0.2">
      <c r="A8" s="2" t="s">
        <v>82</v>
      </c>
      <c r="B8" s="2" t="s">
        <v>9</v>
      </c>
      <c r="C8" s="2" t="s">
        <v>85</v>
      </c>
      <c r="D8" s="27">
        <v>6</v>
      </c>
      <c r="E8" s="27">
        <v>237</v>
      </c>
      <c r="F8" s="27">
        <v>0.23699999999999999</v>
      </c>
      <c r="G8" s="27">
        <v>102</v>
      </c>
      <c r="H8" s="27">
        <v>0.10199999999999999</v>
      </c>
      <c r="I8" s="27">
        <v>452</v>
      </c>
      <c r="J8" s="27">
        <v>0.45200000000000001</v>
      </c>
    </row>
    <row r="9" spans="1:10" x14ac:dyDescent="0.2">
      <c r="A9" s="2" t="s">
        <v>82</v>
      </c>
      <c r="B9" s="2" t="s">
        <v>9</v>
      </c>
      <c r="C9" s="2" t="s">
        <v>85</v>
      </c>
      <c r="D9" s="27">
        <v>7</v>
      </c>
      <c r="E9" s="27">
        <v>278</v>
      </c>
      <c r="F9" s="27">
        <v>0.27800000000000002</v>
      </c>
      <c r="G9" s="27">
        <v>134</v>
      </c>
      <c r="H9" s="27">
        <v>0.13400000000000001</v>
      </c>
      <c r="I9" s="27">
        <v>501</v>
      </c>
      <c r="J9" s="27">
        <v>0.501</v>
      </c>
    </row>
    <row r="10" spans="1:10" x14ac:dyDescent="0.2">
      <c r="A10" s="2" t="s">
        <v>82</v>
      </c>
      <c r="B10" s="2" t="s">
        <v>9</v>
      </c>
      <c r="C10" s="2" t="s">
        <v>85</v>
      </c>
      <c r="D10" s="27">
        <v>8</v>
      </c>
      <c r="E10" s="27">
        <v>317</v>
      </c>
      <c r="F10" s="27">
        <v>0.317</v>
      </c>
      <c r="G10" s="27">
        <v>170</v>
      </c>
      <c r="H10" s="27">
        <v>0.17</v>
      </c>
      <c r="I10" s="27">
        <v>565</v>
      </c>
      <c r="J10" s="27">
        <v>0.56499999999999995</v>
      </c>
    </row>
    <row r="11" spans="1:10" x14ac:dyDescent="0.2">
      <c r="A11" s="2" t="s">
        <v>82</v>
      </c>
      <c r="B11" s="2" t="s">
        <v>9</v>
      </c>
      <c r="C11" s="2" t="s">
        <v>85</v>
      </c>
      <c r="D11" s="27">
        <v>9</v>
      </c>
      <c r="E11" s="27">
        <v>360</v>
      </c>
      <c r="F11" s="27">
        <v>0.36</v>
      </c>
      <c r="G11" s="27">
        <v>207</v>
      </c>
      <c r="H11" s="27">
        <v>0.20699999999999999</v>
      </c>
      <c r="I11" s="27">
        <v>628</v>
      </c>
      <c r="J11" s="27">
        <v>0.628</v>
      </c>
    </row>
    <row r="12" spans="1:10" x14ac:dyDescent="0.2">
      <c r="A12" s="2" t="s">
        <v>82</v>
      </c>
      <c r="B12" s="2" t="s">
        <v>9</v>
      </c>
      <c r="C12" s="2" t="s">
        <v>85</v>
      </c>
      <c r="D12" s="27">
        <v>10</v>
      </c>
      <c r="E12" s="27">
        <v>400</v>
      </c>
      <c r="F12" s="27">
        <v>0.4</v>
      </c>
      <c r="G12" s="27">
        <v>243</v>
      </c>
      <c r="H12" s="27">
        <v>0.24299999999999999</v>
      </c>
      <c r="I12" s="27">
        <v>678</v>
      </c>
      <c r="J12" s="27">
        <v>0.67800000000000005</v>
      </c>
    </row>
    <row r="13" spans="1:10" x14ac:dyDescent="0.2">
      <c r="A13" s="2" t="s">
        <v>82</v>
      </c>
      <c r="B13" s="2" t="s">
        <v>9</v>
      </c>
      <c r="C13" s="2" t="s">
        <v>85</v>
      </c>
      <c r="D13" s="27">
        <v>11</v>
      </c>
      <c r="E13" s="27">
        <v>440</v>
      </c>
      <c r="F13" s="27">
        <v>0.44</v>
      </c>
      <c r="G13" s="27">
        <v>282</v>
      </c>
      <c r="H13" s="27">
        <v>0.28199999999999997</v>
      </c>
      <c r="I13" s="27">
        <v>743</v>
      </c>
      <c r="J13" s="27">
        <v>0.74299999999999999</v>
      </c>
    </row>
    <row r="14" spans="1:10" x14ac:dyDescent="0.2">
      <c r="A14" s="2" t="s">
        <v>82</v>
      </c>
      <c r="B14" s="2" t="s">
        <v>9</v>
      </c>
      <c r="C14" s="2" t="s">
        <v>85</v>
      </c>
      <c r="D14" s="27">
        <v>12</v>
      </c>
      <c r="E14" s="27">
        <v>481</v>
      </c>
      <c r="F14" s="27">
        <v>0.48099999999999998</v>
      </c>
      <c r="G14" s="27">
        <v>328</v>
      </c>
      <c r="H14" s="27">
        <v>0.32800000000000001</v>
      </c>
      <c r="I14" s="27">
        <v>795</v>
      </c>
      <c r="J14" s="27">
        <v>0.79500000000000004</v>
      </c>
    </row>
    <row r="15" spans="1:10" x14ac:dyDescent="0.2">
      <c r="A15" s="2" t="s">
        <v>82</v>
      </c>
      <c r="B15" s="2" t="s">
        <v>9</v>
      </c>
      <c r="C15" s="2" t="s">
        <v>85</v>
      </c>
      <c r="D15" s="27">
        <v>13</v>
      </c>
      <c r="E15" s="27">
        <v>521</v>
      </c>
      <c r="F15" s="27">
        <v>0.52100000000000002</v>
      </c>
      <c r="G15" s="27">
        <v>372</v>
      </c>
      <c r="H15" s="27">
        <v>0.372</v>
      </c>
      <c r="I15" s="27">
        <v>857</v>
      </c>
      <c r="J15" s="27">
        <v>0.85699999999999998</v>
      </c>
    </row>
    <row r="16" spans="1:10" x14ac:dyDescent="0.2">
      <c r="A16" s="2" t="s">
        <v>82</v>
      </c>
      <c r="B16" s="2" t="s">
        <v>9</v>
      </c>
      <c r="C16" s="2" t="s">
        <v>85</v>
      </c>
      <c r="D16" s="27">
        <v>14</v>
      </c>
      <c r="E16" s="27">
        <v>560</v>
      </c>
      <c r="F16" s="27">
        <v>0.56000000000000005</v>
      </c>
      <c r="G16" s="27">
        <v>419</v>
      </c>
      <c r="H16" s="27">
        <v>0.41899999999999998</v>
      </c>
      <c r="I16" s="27">
        <v>917</v>
      </c>
      <c r="J16" s="27">
        <v>0.91700000000000004</v>
      </c>
    </row>
    <row r="17" spans="1:10" x14ac:dyDescent="0.2">
      <c r="A17" s="2" t="s">
        <v>82</v>
      </c>
      <c r="B17" s="2" t="s">
        <v>9</v>
      </c>
      <c r="C17" s="2" t="s">
        <v>85</v>
      </c>
      <c r="D17" s="27">
        <v>15</v>
      </c>
      <c r="E17" s="27">
        <v>603</v>
      </c>
      <c r="F17" s="27">
        <v>0.60299999999999998</v>
      </c>
      <c r="G17" s="27">
        <v>470</v>
      </c>
      <c r="H17" s="27">
        <v>0.47</v>
      </c>
      <c r="I17" s="27">
        <v>957</v>
      </c>
      <c r="J17" s="27">
        <v>0.95699999999999996</v>
      </c>
    </row>
    <row r="18" spans="1:10" x14ac:dyDescent="0.2">
      <c r="A18" s="2" t="s">
        <v>82</v>
      </c>
      <c r="B18" s="2" t="s">
        <v>9</v>
      </c>
      <c r="C18" s="2" t="s">
        <v>85</v>
      </c>
      <c r="D18" s="27">
        <v>16</v>
      </c>
      <c r="E18" s="27">
        <v>654</v>
      </c>
      <c r="F18" s="27">
        <v>0.65400000000000003</v>
      </c>
      <c r="G18" s="27">
        <v>515</v>
      </c>
      <c r="H18" s="27">
        <v>0.51500000000000001</v>
      </c>
      <c r="I18" s="27">
        <v>1029</v>
      </c>
      <c r="J18" s="27">
        <v>1.0289999999999999</v>
      </c>
    </row>
    <row r="19" spans="1:10" x14ac:dyDescent="0.2">
      <c r="A19" s="2" t="s">
        <v>82</v>
      </c>
      <c r="B19" s="2" t="s">
        <v>9</v>
      </c>
      <c r="C19" s="2" t="s">
        <v>85</v>
      </c>
      <c r="D19" s="27">
        <v>17</v>
      </c>
      <c r="E19" s="27">
        <v>712</v>
      </c>
      <c r="F19" s="27">
        <v>0.71199999999999997</v>
      </c>
      <c r="G19" s="27">
        <v>562</v>
      </c>
      <c r="H19" s="27">
        <v>0.56200000000000006</v>
      </c>
      <c r="I19" s="27">
        <v>1114</v>
      </c>
      <c r="J19" s="27">
        <v>1.1140000000000001</v>
      </c>
    </row>
    <row r="20" spans="1:10" x14ac:dyDescent="0.2">
      <c r="A20" s="2" t="s">
        <v>82</v>
      </c>
      <c r="B20" s="2" t="s">
        <v>9</v>
      </c>
      <c r="C20" s="2" t="s">
        <v>85</v>
      </c>
      <c r="D20" s="27">
        <v>18</v>
      </c>
      <c r="E20" s="27">
        <v>775</v>
      </c>
      <c r="F20" s="27">
        <v>0.77500000000000002</v>
      </c>
      <c r="G20" s="27">
        <v>608</v>
      </c>
      <c r="H20" s="27">
        <v>0.60799999999999998</v>
      </c>
      <c r="I20" s="27">
        <v>1187</v>
      </c>
      <c r="J20" s="27">
        <v>1.1870000000000001</v>
      </c>
    </row>
    <row r="21" spans="1:10" x14ac:dyDescent="0.2">
      <c r="A21" s="2" t="s">
        <v>82</v>
      </c>
      <c r="B21" s="2" t="s">
        <v>9</v>
      </c>
      <c r="C21" s="2" t="s">
        <v>85</v>
      </c>
      <c r="D21" s="27">
        <v>19</v>
      </c>
      <c r="E21" s="27">
        <v>848</v>
      </c>
      <c r="F21" s="27">
        <v>0.84799999999999998</v>
      </c>
      <c r="G21" s="27">
        <v>658</v>
      </c>
      <c r="H21" s="27">
        <v>0.65800000000000003</v>
      </c>
      <c r="I21" s="27">
        <v>1287</v>
      </c>
      <c r="J21" s="27">
        <v>1.2869999999999999</v>
      </c>
    </row>
    <row r="22" spans="1:10" x14ac:dyDescent="0.2">
      <c r="A22" s="2" t="s">
        <v>82</v>
      </c>
      <c r="B22" s="2" t="s">
        <v>9</v>
      </c>
      <c r="C22" s="2" t="s">
        <v>85</v>
      </c>
      <c r="D22" s="27">
        <v>20</v>
      </c>
      <c r="E22" s="27">
        <v>921</v>
      </c>
      <c r="F22" s="27">
        <v>0.92100000000000004</v>
      </c>
      <c r="G22" s="27">
        <v>709</v>
      </c>
      <c r="H22" s="27">
        <v>0.70899999999999996</v>
      </c>
      <c r="I22" s="27">
        <v>1383</v>
      </c>
      <c r="J22" s="27">
        <v>1.383</v>
      </c>
    </row>
    <row r="23" spans="1:10" x14ac:dyDescent="0.2">
      <c r="A23" s="2" t="s">
        <v>82</v>
      </c>
      <c r="B23" s="2" t="s">
        <v>9</v>
      </c>
      <c r="C23" s="2" t="s">
        <v>85</v>
      </c>
      <c r="D23" s="27">
        <v>21</v>
      </c>
      <c r="E23" s="27">
        <v>992</v>
      </c>
      <c r="F23" s="27">
        <v>0.99199999999999999</v>
      </c>
      <c r="G23" s="27">
        <v>758</v>
      </c>
      <c r="H23" s="27">
        <v>0.75800000000000001</v>
      </c>
      <c r="I23" s="27">
        <v>1468</v>
      </c>
      <c r="J23" s="27">
        <v>1.468</v>
      </c>
    </row>
    <row r="24" spans="1:10" x14ac:dyDescent="0.2">
      <c r="A24" s="2" t="s">
        <v>82</v>
      </c>
      <c r="B24" s="2" t="s">
        <v>9</v>
      </c>
      <c r="C24" s="2" t="s">
        <v>85</v>
      </c>
      <c r="D24" s="27">
        <v>22</v>
      </c>
      <c r="E24" s="27">
        <v>1071</v>
      </c>
      <c r="F24" s="27">
        <v>1.071</v>
      </c>
      <c r="G24" s="27">
        <v>813</v>
      </c>
      <c r="H24" s="27">
        <v>0.81299999999999994</v>
      </c>
      <c r="I24" s="27">
        <v>1562</v>
      </c>
      <c r="J24" s="27">
        <v>1.5620000000000001</v>
      </c>
    </row>
    <row r="25" spans="1:10" x14ac:dyDescent="0.2">
      <c r="A25" s="2" t="s">
        <v>82</v>
      </c>
      <c r="B25" s="2" t="s">
        <v>9</v>
      </c>
      <c r="C25" s="2" t="s">
        <v>85</v>
      </c>
      <c r="D25" s="27">
        <v>23</v>
      </c>
      <c r="E25" s="27">
        <v>1156</v>
      </c>
      <c r="F25" s="27">
        <v>1.1559999999999999</v>
      </c>
      <c r="G25" s="27">
        <v>881</v>
      </c>
      <c r="H25" s="27">
        <v>0.88100000000000001</v>
      </c>
      <c r="I25" s="27">
        <v>1649</v>
      </c>
      <c r="J25" s="27">
        <v>1.649</v>
      </c>
    </row>
    <row r="26" spans="1:10" x14ac:dyDescent="0.2">
      <c r="A26" s="2" t="s">
        <v>82</v>
      </c>
      <c r="B26" s="2" t="s">
        <v>9</v>
      </c>
      <c r="C26" s="2" t="s">
        <v>85</v>
      </c>
      <c r="D26" s="27">
        <v>24</v>
      </c>
      <c r="E26" s="27">
        <v>1247</v>
      </c>
      <c r="F26" s="27">
        <v>1.2470000000000001</v>
      </c>
      <c r="G26" s="27">
        <v>947</v>
      </c>
      <c r="H26" s="27">
        <v>0.94699999999999995</v>
      </c>
      <c r="I26" s="27">
        <v>1760</v>
      </c>
      <c r="J26" s="27">
        <v>1.76</v>
      </c>
    </row>
    <row r="27" spans="1:10" x14ac:dyDescent="0.2">
      <c r="A27" s="2" t="s">
        <v>82</v>
      </c>
      <c r="B27" s="2" t="s">
        <v>9</v>
      </c>
      <c r="C27" s="2" t="s">
        <v>85</v>
      </c>
      <c r="D27" s="27">
        <v>25</v>
      </c>
      <c r="E27" s="27">
        <v>1345</v>
      </c>
      <c r="F27" s="27">
        <v>1.345</v>
      </c>
      <c r="G27" s="27">
        <v>1017</v>
      </c>
      <c r="H27" s="27">
        <v>1.0169999999999999</v>
      </c>
      <c r="I27" s="27">
        <v>1876</v>
      </c>
      <c r="J27" s="27">
        <v>1.8759999999999999</v>
      </c>
    </row>
    <row r="28" spans="1:10" x14ac:dyDescent="0.2">
      <c r="A28" s="2" t="s">
        <v>82</v>
      </c>
      <c r="B28" s="2" t="s">
        <v>9</v>
      </c>
      <c r="C28" s="2" t="s">
        <v>85</v>
      </c>
      <c r="D28" s="27">
        <v>26</v>
      </c>
      <c r="E28" s="27">
        <v>1447</v>
      </c>
      <c r="F28" s="27">
        <v>1.4470000000000001</v>
      </c>
      <c r="G28" s="27">
        <v>1098</v>
      </c>
      <c r="H28" s="27">
        <v>1.0980000000000001</v>
      </c>
      <c r="I28" s="27">
        <v>1990</v>
      </c>
      <c r="J28" s="27">
        <v>1.99</v>
      </c>
    </row>
    <row r="29" spans="1:10" x14ac:dyDescent="0.2">
      <c r="A29" s="2" t="s">
        <v>82</v>
      </c>
      <c r="B29" s="2" t="s">
        <v>9</v>
      </c>
      <c r="C29" s="2" t="s">
        <v>85</v>
      </c>
      <c r="D29" s="27">
        <v>27</v>
      </c>
      <c r="E29" s="27">
        <v>1548</v>
      </c>
      <c r="F29" s="27">
        <v>1.548</v>
      </c>
      <c r="G29" s="27">
        <v>1167</v>
      </c>
      <c r="H29" s="27">
        <v>1.167</v>
      </c>
      <c r="I29" s="27">
        <v>2112</v>
      </c>
      <c r="J29" s="27">
        <v>2.1120000000000001</v>
      </c>
    </row>
    <row r="30" spans="1:10" x14ac:dyDescent="0.2">
      <c r="A30" s="2" t="s">
        <v>82</v>
      </c>
      <c r="B30" s="2" t="s">
        <v>9</v>
      </c>
      <c r="C30" s="2" t="s">
        <v>85</v>
      </c>
      <c r="D30" s="27">
        <v>28</v>
      </c>
      <c r="E30" s="27">
        <v>1650</v>
      </c>
      <c r="F30" s="27">
        <v>1.65</v>
      </c>
      <c r="G30" s="27">
        <v>1243</v>
      </c>
      <c r="H30" s="27">
        <v>1.2430000000000001</v>
      </c>
      <c r="I30" s="27">
        <v>2229</v>
      </c>
      <c r="J30" s="27">
        <v>2.2290000000000001</v>
      </c>
    </row>
    <row r="31" spans="1:10" x14ac:dyDescent="0.2">
      <c r="A31" s="2" t="s">
        <v>82</v>
      </c>
      <c r="B31" s="2" t="s">
        <v>9</v>
      </c>
      <c r="C31" s="2" t="s">
        <v>85</v>
      </c>
      <c r="D31" s="27">
        <v>29</v>
      </c>
      <c r="E31" s="27">
        <v>1747</v>
      </c>
      <c r="F31" s="27">
        <v>1.7470000000000001</v>
      </c>
      <c r="G31" s="27">
        <v>1332</v>
      </c>
      <c r="H31" s="27">
        <v>1.3320000000000001</v>
      </c>
      <c r="I31" s="27">
        <v>2349</v>
      </c>
      <c r="J31" s="27">
        <v>2.3490000000000002</v>
      </c>
    </row>
    <row r="32" spans="1:10" x14ac:dyDescent="0.2">
      <c r="A32" s="2" t="s">
        <v>82</v>
      </c>
      <c r="B32" s="2" t="s">
        <v>9</v>
      </c>
      <c r="C32" s="2" t="s">
        <v>85</v>
      </c>
      <c r="D32" s="27">
        <v>30</v>
      </c>
      <c r="E32" s="27">
        <v>1855</v>
      </c>
      <c r="F32" s="27">
        <v>1.855</v>
      </c>
      <c r="G32" s="27">
        <v>1414</v>
      </c>
      <c r="H32" s="27">
        <v>1.4139999999999999</v>
      </c>
      <c r="I32" s="27">
        <v>2454</v>
      </c>
      <c r="J32" s="27">
        <v>2.4540000000000002</v>
      </c>
    </row>
    <row r="33" spans="1:10" x14ac:dyDescent="0.2">
      <c r="A33" s="2" t="s">
        <v>82</v>
      </c>
      <c r="B33" s="2" t="s">
        <v>9</v>
      </c>
      <c r="C33" s="2" t="s">
        <v>85</v>
      </c>
      <c r="D33" s="27">
        <v>31</v>
      </c>
      <c r="E33" s="27">
        <v>1953</v>
      </c>
      <c r="F33" s="27">
        <v>1.9530000000000001</v>
      </c>
      <c r="G33" s="27">
        <v>1508</v>
      </c>
      <c r="H33" s="27">
        <v>1.508</v>
      </c>
      <c r="I33" s="27">
        <v>2563</v>
      </c>
      <c r="J33" s="27">
        <v>2.5630000000000002</v>
      </c>
    </row>
    <row r="34" spans="1:10" x14ac:dyDescent="0.2">
      <c r="A34" s="2" t="s">
        <v>82</v>
      </c>
      <c r="B34" s="2" t="s">
        <v>9</v>
      </c>
      <c r="C34" s="2" t="s">
        <v>85</v>
      </c>
      <c r="D34" s="27">
        <v>32</v>
      </c>
      <c r="E34" s="27">
        <v>2056</v>
      </c>
      <c r="F34" s="27">
        <v>2.056</v>
      </c>
      <c r="G34" s="27">
        <v>1593</v>
      </c>
      <c r="H34" s="27">
        <v>1.593</v>
      </c>
      <c r="I34" s="27">
        <v>2672</v>
      </c>
      <c r="J34" s="27">
        <v>2.6720000000000002</v>
      </c>
    </row>
    <row r="35" spans="1:10" x14ac:dyDescent="0.2">
      <c r="A35" s="2" t="s">
        <v>82</v>
      </c>
      <c r="B35" s="2" t="s">
        <v>9</v>
      </c>
      <c r="C35" s="2" t="s">
        <v>85</v>
      </c>
      <c r="D35" s="27">
        <v>33</v>
      </c>
      <c r="E35" s="27">
        <v>2159</v>
      </c>
      <c r="F35" s="27">
        <v>2.1589999999999998</v>
      </c>
      <c r="G35" s="27">
        <v>1679</v>
      </c>
      <c r="H35" s="27">
        <v>1.679</v>
      </c>
      <c r="I35" s="27">
        <v>2795</v>
      </c>
      <c r="J35" s="27">
        <v>2.7949999999999999</v>
      </c>
    </row>
    <row r="36" spans="1:10" x14ac:dyDescent="0.2">
      <c r="A36" s="2" t="s">
        <v>82</v>
      </c>
      <c r="B36" s="2" t="s">
        <v>9</v>
      </c>
      <c r="C36" s="2" t="s">
        <v>85</v>
      </c>
      <c r="D36" s="27">
        <v>34</v>
      </c>
      <c r="E36" s="27">
        <v>2260</v>
      </c>
      <c r="F36" s="27">
        <v>2.2599999999999998</v>
      </c>
      <c r="G36" s="27">
        <v>1769</v>
      </c>
      <c r="H36" s="27">
        <v>1.7689999999999999</v>
      </c>
      <c r="I36" s="27">
        <v>2898</v>
      </c>
      <c r="J36" s="27">
        <v>2.8980000000000001</v>
      </c>
    </row>
    <row r="37" spans="1:10" x14ac:dyDescent="0.2">
      <c r="A37" s="2" t="s">
        <v>82</v>
      </c>
      <c r="B37" s="2" t="s">
        <v>9</v>
      </c>
      <c r="C37" s="2" t="s">
        <v>85</v>
      </c>
      <c r="D37" s="27">
        <v>35</v>
      </c>
      <c r="E37" s="27">
        <v>2364</v>
      </c>
      <c r="F37" s="27">
        <v>2.3639999999999999</v>
      </c>
      <c r="G37" s="27">
        <v>1853</v>
      </c>
      <c r="H37" s="27">
        <v>1.853</v>
      </c>
      <c r="I37" s="27">
        <v>3004</v>
      </c>
      <c r="J37" s="27">
        <v>3.004</v>
      </c>
    </row>
    <row r="38" spans="1:10" x14ac:dyDescent="0.2">
      <c r="A38" s="2" t="s">
        <v>82</v>
      </c>
      <c r="B38" s="2" t="s">
        <v>9</v>
      </c>
      <c r="C38" s="2" t="s">
        <v>85</v>
      </c>
      <c r="D38" s="27">
        <v>36</v>
      </c>
      <c r="E38" s="27">
        <v>2468</v>
      </c>
      <c r="F38" s="27">
        <v>2.468</v>
      </c>
      <c r="G38" s="27">
        <v>1941</v>
      </c>
      <c r="H38" s="27">
        <v>1.9410000000000001</v>
      </c>
      <c r="I38" s="27">
        <v>3100</v>
      </c>
      <c r="J38" s="27">
        <v>3.1</v>
      </c>
    </row>
    <row r="39" spans="1:10" x14ac:dyDescent="0.2">
      <c r="A39" s="2" t="s">
        <v>82</v>
      </c>
      <c r="B39" s="2" t="s">
        <v>9</v>
      </c>
      <c r="C39" s="2" t="s">
        <v>85</v>
      </c>
      <c r="D39" s="27">
        <v>37</v>
      </c>
      <c r="E39" s="27">
        <v>2571</v>
      </c>
      <c r="F39" s="27">
        <v>2.5710000000000002</v>
      </c>
      <c r="G39" s="27">
        <v>2043</v>
      </c>
      <c r="H39" s="27">
        <v>2.0430000000000001</v>
      </c>
      <c r="I39" s="27">
        <v>3215</v>
      </c>
      <c r="J39" s="27">
        <v>3.2149999999999999</v>
      </c>
    </row>
    <row r="40" spans="1:10" x14ac:dyDescent="0.2">
      <c r="A40" s="2" t="s">
        <v>82</v>
      </c>
      <c r="B40" s="2" t="s">
        <v>9</v>
      </c>
      <c r="C40" s="2" t="s">
        <v>85</v>
      </c>
      <c r="D40" s="27">
        <v>38</v>
      </c>
      <c r="E40" s="27">
        <v>2672</v>
      </c>
      <c r="F40" s="27">
        <v>2.6720000000000002</v>
      </c>
      <c r="G40" s="27">
        <v>2122</v>
      </c>
      <c r="H40" s="27">
        <v>2.1219999999999999</v>
      </c>
      <c r="I40" s="27">
        <v>3326</v>
      </c>
      <c r="J40" s="27">
        <v>3.3260000000000001</v>
      </c>
    </row>
    <row r="41" spans="1:10" x14ac:dyDescent="0.2">
      <c r="A41" s="2" t="s">
        <v>82</v>
      </c>
      <c r="B41" s="2" t="s">
        <v>9</v>
      </c>
      <c r="C41" s="2" t="s">
        <v>85</v>
      </c>
      <c r="D41" s="27">
        <v>39</v>
      </c>
      <c r="E41" s="27">
        <v>2774</v>
      </c>
      <c r="F41" s="27">
        <v>2.774</v>
      </c>
      <c r="G41" s="27">
        <v>2230</v>
      </c>
      <c r="H41" s="27">
        <v>2.23</v>
      </c>
      <c r="I41" s="27">
        <v>3416</v>
      </c>
      <c r="J41" s="27">
        <v>3.4159999999999999</v>
      </c>
    </row>
    <row r="42" spans="1:10" x14ac:dyDescent="0.2">
      <c r="A42" s="2" t="s">
        <v>82</v>
      </c>
      <c r="B42" s="2" t="s">
        <v>9</v>
      </c>
      <c r="C42" s="2" t="s">
        <v>85</v>
      </c>
      <c r="D42" s="27">
        <v>40</v>
      </c>
      <c r="E42" s="27">
        <v>2876</v>
      </c>
      <c r="F42" s="27">
        <v>2.8759999999999999</v>
      </c>
      <c r="G42" s="27">
        <v>2327</v>
      </c>
      <c r="H42" s="27">
        <v>2.327</v>
      </c>
      <c r="I42" s="27">
        <v>3530</v>
      </c>
      <c r="J42" s="27">
        <v>3.53</v>
      </c>
    </row>
    <row r="43" spans="1:10" x14ac:dyDescent="0.2">
      <c r="A43" s="2" t="s">
        <v>82</v>
      </c>
      <c r="B43" s="2" t="s">
        <v>9</v>
      </c>
      <c r="C43" s="2" t="s">
        <v>85</v>
      </c>
      <c r="D43" s="27">
        <v>41</v>
      </c>
      <c r="E43" s="27">
        <v>2978</v>
      </c>
      <c r="F43" s="27">
        <v>2.9780000000000002</v>
      </c>
      <c r="G43" s="27">
        <v>2409</v>
      </c>
      <c r="H43" s="27">
        <v>2.4089999999999998</v>
      </c>
      <c r="I43" s="27">
        <v>3647</v>
      </c>
      <c r="J43" s="27">
        <v>3.6469999999999998</v>
      </c>
    </row>
    <row r="44" spans="1:10" x14ac:dyDescent="0.2">
      <c r="A44" s="2" t="s">
        <v>82</v>
      </c>
      <c r="B44" s="2" t="s">
        <v>9</v>
      </c>
      <c r="C44" s="2" t="s">
        <v>85</v>
      </c>
      <c r="D44" s="27">
        <v>42</v>
      </c>
      <c r="E44" s="27">
        <v>3079</v>
      </c>
      <c r="F44" s="27">
        <v>3.0790000000000002</v>
      </c>
      <c r="G44" s="27">
        <v>2520</v>
      </c>
      <c r="H44" s="27">
        <v>2.52</v>
      </c>
      <c r="I44" s="27">
        <v>3771</v>
      </c>
      <c r="J44" s="27">
        <v>3.7709999999999999</v>
      </c>
    </row>
    <row r="45" spans="1:10" x14ac:dyDescent="0.2">
      <c r="A45" s="2" t="s">
        <v>82</v>
      </c>
      <c r="B45" s="2" t="s">
        <v>9</v>
      </c>
      <c r="C45" s="2" t="s">
        <v>85</v>
      </c>
      <c r="D45" s="27">
        <v>43</v>
      </c>
      <c r="E45" s="27">
        <v>3180</v>
      </c>
      <c r="F45" s="27">
        <v>3.18</v>
      </c>
      <c r="G45" s="27">
        <v>2620</v>
      </c>
      <c r="H45" s="27">
        <v>2.62</v>
      </c>
      <c r="I45" s="27">
        <v>3874</v>
      </c>
      <c r="J45" s="27">
        <v>3.8740000000000001</v>
      </c>
    </row>
    <row r="46" spans="1:10" x14ac:dyDescent="0.2">
      <c r="A46" s="2" t="s">
        <v>82</v>
      </c>
      <c r="B46" s="2" t="s">
        <v>9</v>
      </c>
      <c r="C46" s="2" t="s">
        <v>85</v>
      </c>
      <c r="D46" s="27">
        <v>44</v>
      </c>
      <c r="E46" s="27">
        <v>3284</v>
      </c>
      <c r="F46" s="27">
        <v>3.2839999999999998</v>
      </c>
      <c r="G46" s="27">
        <v>2716</v>
      </c>
      <c r="H46" s="27">
        <v>2.7160000000000002</v>
      </c>
      <c r="I46" s="27">
        <v>3970</v>
      </c>
      <c r="J46" s="27">
        <v>3.97</v>
      </c>
    </row>
    <row r="47" spans="1:10" x14ac:dyDescent="0.2">
      <c r="A47" s="2" t="s">
        <v>82</v>
      </c>
      <c r="B47" s="2" t="s">
        <v>9</v>
      </c>
      <c r="C47" s="2" t="s">
        <v>85</v>
      </c>
      <c r="D47" s="27">
        <v>45</v>
      </c>
      <c r="E47" s="27">
        <v>3388</v>
      </c>
      <c r="F47" s="27">
        <v>3.3879999999999999</v>
      </c>
      <c r="G47" s="27">
        <v>2808</v>
      </c>
      <c r="H47" s="27">
        <v>2.8079999999999998</v>
      </c>
      <c r="I47" s="27">
        <v>4077</v>
      </c>
      <c r="J47" s="27">
        <v>4.077</v>
      </c>
    </row>
    <row r="48" spans="1:10" x14ac:dyDescent="0.2">
      <c r="A48" s="2" t="s">
        <v>82</v>
      </c>
      <c r="B48" s="2" t="s">
        <v>9</v>
      </c>
      <c r="C48" s="2" t="s">
        <v>85</v>
      </c>
      <c r="D48" s="27">
        <v>46</v>
      </c>
      <c r="E48" s="27">
        <v>3493</v>
      </c>
      <c r="F48" s="27">
        <v>3.4929999999999999</v>
      </c>
      <c r="G48" s="27">
        <v>2901</v>
      </c>
      <c r="H48" s="27">
        <v>2.9009999999999998</v>
      </c>
      <c r="I48" s="27">
        <v>4177</v>
      </c>
      <c r="J48" s="27">
        <v>4.1769999999999996</v>
      </c>
    </row>
    <row r="49" spans="1:10" x14ac:dyDescent="0.2">
      <c r="A49" s="2" t="s">
        <v>82</v>
      </c>
      <c r="B49" s="2" t="s">
        <v>9</v>
      </c>
      <c r="C49" s="2" t="s">
        <v>85</v>
      </c>
      <c r="D49" s="27">
        <v>47</v>
      </c>
      <c r="E49" s="27">
        <v>3599</v>
      </c>
      <c r="F49" s="27">
        <v>3.5990000000000002</v>
      </c>
      <c r="G49" s="27">
        <v>3003</v>
      </c>
      <c r="H49" s="27">
        <v>3.0030000000000001</v>
      </c>
      <c r="I49" s="27">
        <v>4277</v>
      </c>
      <c r="J49" s="27">
        <v>4.2770000000000001</v>
      </c>
    </row>
    <row r="50" spans="1:10" x14ac:dyDescent="0.2">
      <c r="A50" s="2" t="s">
        <v>82</v>
      </c>
      <c r="B50" s="2" t="s">
        <v>9</v>
      </c>
      <c r="C50" s="2" t="s">
        <v>85</v>
      </c>
      <c r="D50" s="27">
        <v>48</v>
      </c>
      <c r="E50" s="27">
        <v>3701</v>
      </c>
      <c r="F50" s="27">
        <v>3.7010000000000001</v>
      </c>
      <c r="G50" s="27">
        <v>3105</v>
      </c>
      <c r="H50" s="27">
        <v>3.105</v>
      </c>
      <c r="I50" s="27">
        <v>4378</v>
      </c>
      <c r="J50" s="27">
        <v>4.3780000000000001</v>
      </c>
    </row>
    <row r="51" spans="1:10" x14ac:dyDescent="0.2">
      <c r="A51" s="2" t="s">
        <v>82</v>
      </c>
      <c r="B51" s="2" t="s">
        <v>9</v>
      </c>
      <c r="C51" s="2" t="s">
        <v>85</v>
      </c>
      <c r="D51" s="27">
        <v>49</v>
      </c>
      <c r="E51" s="27">
        <v>3807</v>
      </c>
      <c r="F51" s="27">
        <v>3.8069999999999999</v>
      </c>
      <c r="G51" s="27">
        <v>3191</v>
      </c>
      <c r="H51" s="27">
        <v>3.1909999999999998</v>
      </c>
      <c r="I51" s="27">
        <v>4476</v>
      </c>
      <c r="J51" s="27">
        <v>4.476</v>
      </c>
    </row>
    <row r="52" spans="1:10" x14ac:dyDescent="0.2">
      <c r="A52" s="2" t="s">
        <v>82</v>
      </c>
      <c r="B52" s="2" t="s">
        <v>9</v>
      </c>
      <c r="C52" s="2" t="s">
        <v>85</v>
      </c>
      <c r="D52" s="27">
        <v>50</v>
      </c>
      <c r="E52" s="27">
        <v>3903</v>
      </c>
      <c r="F52" s="27">
        <v>3.903</v>
      </c>
      <c r="G52" s="27">
        <v>3295</v>
      </c>
      <c r="H52" s="27">
        <v>3.2949999999999999</v>
      </c>
      <c r="I52" s="27">
        <v>4590</v>
      </c>
      <c r="J52" s="27">
        <v>4.59</v>
      </c>
    </row>
    <row r="53" spans="1:10" x14ac:dyDescent="0.2">
      <c r="A53" s="2" t="s">
        <v>82</v>
      </c>
      <c r="B53" s="2" t="s">
        <v>9</v>
      </c>
      <c r="C53" s="2" t="s">
        <v>85</v>
      </c>
      <c r="D53" s="27">
        <v>51</v>
      </c>
      <c r="E53" s="27">
        <v>4012</v>
      </c>
      <c r="F53" s="27">
        <v>4.0119999999999996</v>
      </c>
      <c r="G53" s="27">
        <v>3398</v>
      </c>
      <c r="H53" s="27">
        <v>3.3980000000000001</v>
      </c>
      <c r="I53" s="27">
        <v>4691</v>
      </c>
      <c r="J53" s="27">
        <v>4.6909999999999998</v>
      </c>
    </row>
    <row r="54" spans="1:10" x14ac:dyDescent="0.2">
      <c r="A54" s="2" t="s">
        <v>82</v>
      </c>
      <c r="B54" s="2" t="s">
        <v>9</v>
      </c>
      <c r="C54" s="2" t="s">
        <v>85</v>
      </c>
      <c r="D54" s="27">
        <v>52</v>
      </c>
      <c r="E54" s="27">
        <v>4109</v>
      </c>
      <c r="F54" s="27">
        <v>4.109</v>
      </c>
      <c r="G54" s="27">
        <v>3486</v>
      </c>
      <c r="H54" s="27">
        <v>3.4860000000000002</v>
      </c>
      <c r="I54" s="27">
        <v>4785</v>
      </c>
      <c r="J54" s="27">
        <v>4.7850000000000001</v>
      </c>
    </row>
    <row r="55" spans="1:10" x14ac:dyDescent="0.2">
      <c r="A55" s="2" t="s">
        <v>82</v>
      </c>
      <c r="B55" s="2" t="s">
        <v>9</v>
      </c>
      <c r="C55" s="2" t="s">
        <v>85</v>
      </c>
      <c r="D55" s="27">
        <v>53</v>
      </c>
      <c r="E55" s="27">
        <v>4208</v>
      </c>
      <c r="F55" s="27">
        <v>4.2080000000000002</v>
      </c>
      <c r="G55" s="27">
        <v>3594</v>
      </c>
      <c r="H55" s="27">
        <v>3.5939999999999999</v>
      </c>
      <c r="I55" s="27">
        <v>4876</v>
      </c>
      <c r="J55" s="27">
        <v>4.8760000000000003</v>
      </c>
    </row>
    <row r="56" spans="1:10" x14ac:dyDescent="0.2">
      <c r="A56" s="2" t="s">
        <v>82</v>
      </c>
      <c r="B56" s="2" t="s">
        <v>9</v>
      </c>
      <c r="C56" s="2" t="s">
        <v>85</v>
      </c>
      <c r="D56" s="27">
        <v>54</v>
      </c>
      <c r="E56" s="27">
        <v>4309</v>
      </c>
      <c r="F56" s="27">
        <v>4.3090000000000002</v>
      </c>
      <c r="G56" s="27">
        <v>3694</v>
      </c>
      <c r="H56" s="27">
        <v>3.694</v>
      </c>
      <c r="I56" s="27">
        <v>4979</v>
      </c>
      <c r="J56" s="27">
        <v>4.9790000000000001</v>
      </c>
    </row>
    <row r="57" spans="1:10" x14ac:dyDescent="0.2">
      <c r="A57" s="2" t="s">
        <v>82</v>
      </c>
      <c r="B57" s="2" t="s">
        <v>9</v>
      </c>
      <c r="C57" s="2" t="s">
        <v>85</v>
      </c>
      <c r="D57" s="27">
        <v>55</v>
      </c>
      <c r="E57" s="27">
        <v>4410</v>
      </c>
      <c r="F57" s="27">
        <v>4.41</v>
      </c>
      <c r="G57" s="27">
        <v>3803</v>
      </c>
      <c r="H57" s="27">
        <v>3.8029999999999999</v>
      </c>
      <c r="I57" s="27">
        <v>5073</v>
      </c>
      <c r="J57" s="27">
        <v>5.0730000000000004</v>
      </c>
    </row>
    <row r="58" spans="1:10" x14ac:dyDescent="0.2">
      <c r="A58" s="2" t="s">
        <v>82</v>
      </c>
      <c r="B58" s="2" t="s">
        <v>9</v>
      </c>
      <c r="C58" s="2" t="s">
        <v>85</v>
      </c>
      <c r="D58" s="27">
        <v>56</v>
      </c>
      <c r="E58" s="27">
        <v>4515</v>
      </c>
      <c r="F58" s="27">
        <v>4.5149999999999997</v>
      </c>
      <c r="G58" s="27">
        <v>3907</v>
      </c>
      <c r="H58" s="27">
        <v>3.907</v>
      </c>
      <c r="I58" s="27">
        <v>5175</v>
      </c>
      <c r="J58" s="27">
        <v>5.1749999999999998</v>
      </c>
    </row>
    <row r="59" spans="1:10" x14ac:dyDescent="0.2">
      <c r="A59" s="2" t="s">
        <v>82</v>
      </c>
      <c r="B59" s="2" t="s">
        <v>9</v>
      </c>
      <c r="C59" s="2" t="s">
        <v>85</v>
      </c>
      <c r="D59" s="27">
        <v>57</v>
      </c>
      <c r="E59" s="27">
        <v>4622</v>
      </c>
      <c r="F59" s="27">
        <v>4.6219999999999999</v>
      </c>
      <c r="G59" s="27">
        <v>4005</v>
      </c>
      <c r="H59" s="27">
        <v>4.0049999999999999</v>
      </c>
      <c r="I59" s="27">
        <v>5274</v>
      </c>
      <c r="J59" s="27">
        <v>5.274</v>
      </c>
    </row>
    <row r="60" spans="1:10" x14ac:dyDescent="0.2">
      <c r="A60" s="2" t="s">
        <v>82</v>
      </c>
      <c r="B60" s="2" t="s">
        <v>9</v>
      </c>
      <c r="C60" s="2" t="s">
        <v>85</v>
      </c>
      <c r="D60" s="27">
        <v>58</v>
      </c>
      <c r="E60" s="27">
        <v>4722</v>
      </c>
      <c r="F60" s="27">
        <v>4.7220000000000004</v>
      </c>
      <c r="G60" s="27">
        <v>4111</v>
      </c>
      <c r="H60" s="27">
        <v>4.1109999999999998</v>
      </c>
      <c r="I60" s="27">
        <v>5381</v>
      </c>
      <c r="J60" s="27">
        <v>5.3810000000000002</v>
      </c>
    </row>
    <row r="61" spans="1:10" x14ac:dyDescent="0.2">
      <c r="A61" s="2" t="s">
        <v>82</v>
      </c>
      <c r="B61" s="2" t="s">
        <v>9</v>
      </c>
      <c r="C61" s="2" t="s">
        <v>85</v>
      </c>
      <c r="D61" s="27">
        <v>59</v>
      </c>
      <c r="E61" s="27">
        <v>4819</v>
      </c>
      <c r="F61" s="27">
        <v>4.819</v>
      </c>
      <c r="G61" s="27">
        <v>4227</v>
      </c>
      <c r="H61" s="27">
        <v>4.2270000000000003</v>
      </c>
      <c r="I61" s="27">
        <v>5462</v>
      </c>
      <c r="J61" s="27">
        <v>5.4619999999999997</v>
      </c>
    </row>
    <row r="62" spans="1:10" x14ac:dyDescent="0.2">
      <c r="A62" s="2" t="s">
        <v>82</v>
      </c>
      <c r="B62" s="2" t="s">
        <v>9</v>
      </c>
      <c r="C62" s="2" t="s">
        <v>85</v>
      </c>
      <c r="D62" s="27">
        <v>60</v>
      </c>
      <c r="E62" s="27">
        <v>4925</v>
      </c>
      <c r="F62" s="27">
        <v>4.9249999999999998</v>
      </c>
      <c r="G62" s="27">
        <v>4336</v>
      </c>
      <c r="H62" s="27">
        <v>4.3360000000000003</v>
      </c>
      <c r="I62" s="27">
        <v>5552</v>
      </c>
      <c r="J62" s="27">
        <v>5.5519999999999996</v>
      </c>
    </row>
    <row r="63" spans="1:10" x14ac:dyDescent="0.2">
      <c r="A63" s="2" t="s">
        <v>82</v>
      </c>
      <c r="B63" s="2" t="s">
        <v>9</v>
      </c>
      <c r="C63" s="2" t="s">
        <v>85</v>
      </c>
      <c r="D63" s="27">
        <v>61</v>
      </c>
      <c r="E63" s="27">
        <v>5031</v>
      </c>
      <c r="F63" s="27">
        <v>5.0309999999999997</v>
      </c>
      <c r="G63" s="27">
        <v>4444</v>
      </c>
      <c r="H63" s="27">
        <v>4.444</v>
      </c>
      <c r="I63" s="27">
        <v>5649</v>
      </c>
      <c r="J63" s="27">
        <v>5.649</v>
      </c>
    </row>
    <row r="64" spans="1:10" x14ac:dyDescent="0.2">
      <c r="A64" s="2" t="s">
        <v>82</v>
      </c>
      <c r="B64" s="2" t="s">
        <v>9</v>
      </c>
      <c r="C64" s="2" t="s">
        <v>85</v>
      </c>
      <c r="D64" s="27">
        <v>62</v>
      </c>
      <c r="E64" s="27">
        <v>5131</v>
      </c>
      <c r="F64" s="27">
        <v>5.1310000000000002</v>
      </c>
      <c r="G64" s="27">
        <v>4560</v>
      </c>
      <c r="H64" s="27">
        <v>4.5599999999999996</v>
      </c>
      <c r="I64" s="27">
        <v>5737</v>
      </c>
      <c r="J64" s="27">
        <v>5.7370000000000001</v>
      </c>
    </row>
    <row r="65" spans="1:10" x14ac:dyDescent="0.2">
      <c r="A65" s="2" t="s">
        <v>82</v>
      </c>
      <c r="B65" s="2" t="s">
        <v>9</v>
      </c>
      <c r="C65" s="2" t="s">
        <v>85</v>
      </c>
      <c r="D65" s="27">
        <v>63</v>
      </c>
      <c r="E65" s="27">
        <v>5231</v>
      </c>
      <c r="F65" s="27">
        <v>5.2309999999999999</v>
      </c>
      <c r="G65" s="27">
        <v>4664</v>
      </c>
      <c r="H65" s="27">
        <v>4.6639999999999997</v>
      </c>
      <c r="I65" s="27">
        <v>5832</v>
      </c>
      <c r="J65" s="27">
        <v>5.8319999999999999</v>
      </c>
    </row>
    <row r="66" spans="1:10" x14ac:dyDescent="0.2">
      <c r="A66" s="2" t="s">
        <v>82</v>
      </c>
      <c r="B66" s="2" t="s">
        <v>9</v>
      </c>
      <c r="C66" s="2" t="s">
        <v>85</v>
      </c>
      <c r="D66" s="27">
        <v>64</v>
      </c>
      <c r="E66" s="27">
        <v>5330</v>
      </c>
      <c r="F66" s="27">
        <v>5.33</v>
      </c>
      <c r="G66" s="27">
        <v>4762</v>
      </c>
      <c r="H66" s="27">
        <v>4.7619999999999996</v>
      </c>
      <c r="I66" s="27">
        <v>5925</v>
      </c>
      <c r="J66" s="27">
        <v>5.9249999999999998</v>
      </c>
    </row>
    <row r="67" spans="1:10" x14ac:dyDescent="0.2">
      <c r="A67" s="2" t="s">
        <v>82</v>
      </c>
      <c r="B67" s="2" t="s">
        <v>9</v>
      </c>
      <c r="C67" s="2" t="s">
        <v>85</v>
      </c>
      <c r="D67" s="27">
        <v>65</v>
      </c>
      <c r="E67" s="27">
        <v>5430</v>
      </c>
      <c r="F67" s="27">
        <v>5.43</v>
      </c>
      <c r="G67" s="27">
        <v>4881</v>
      </c>
      <c r="H67" s="27">
        <v>4.8810000000000002</v>
      </c>
      <c r="I67" s="27">
        <v>6019</v>
      </c>
      <c r="J67" s="27">
        <v>6.0190000000000001</v>
      </c>
    </row>
    <row r="68" spans="1:10" x14ac:dyDescent="0.2">
      <c r="A68" s="2" t="s">
        <v>82</v>
      </c>
      <c r="B68" s="2" t="s">
        <v>9</v>
      </c>
      <c r="C68" s="2" t="s">
        <v>85</v>
      </c>
      <c r="D68" s="27">
        <v>66</v>
      </c>
      <c r="E68" s="27">
        <v>5535</v>
      </c>
      <c r="F68" s="27">
        <v>5.5350000000000001</v>
      </c>
      <c r="G68" s="27">
        <v>5003</v>
      </c>
      <c r="H68" s="27">
        <v>5.0030000000000001</v>
      </c>
      <c r="I68" s="27">
        <v>6107</v>
      </c>
      <c r="J68" s="27">
        <v>6.1070000000000002</v>
      </c>
    </row>
    <row r="69" spans="1:10" x14ac:dyDescent="0.2">
      <c r="A69" s="2" t="s">
        <v>82</v>
      </c>
      <c r="B69" s="2" t="s">
        <v>9</v>
      </c>
      <c r="C69" s="2" t="s">
        <v>85</v>
      </c>
      <c r="D69" s="27">
        <v>67</v>
      </c>
      <c r="E69" s="27">
        <v>5640</v>
      </c>
      <c r="F69" s="27">
        <v>5.64</v>
      </c>
      <c r="G69" s="27">
        <v>5107</v>
      </c>
      <c r="H69" s="27">
        <v>5.1070000000000002</v>
      </c>
      <c r="I69" s="27">
        <v>6192</v>
      </c>
      <c r="J69" s="27">
        <v>6.1920000000000002</v>
      </c>
    </row>
    <row r="70" spans="1:10" x14ac:dyDescent="0.2">
      <c r="A70" s="2" t="s">
        <v>82</v>
      </c>
      <c r="B70" s="2" t="s">
        <v>9</v>
      </c>
      <c r="C70" s="2" t="s">
        <v>85</v>
      </c>
      <c r="D70" s="27">
        <v>68</v>
      </c>
      <c r="E70" s="27">
        <v>5743</v>
      </c>
      <c r="F70" s="27">
        <v>5.7430000000000003</v>
      </c>
      <c r="G70" s="27">
        <v>5226</v>
      </c>
      <c r="H70" s="27">
        <v>5.226</v>
      </c>
      <c r="I70" s="27">
        <v>6282</v>
      </c>
      <c r="J70" s="27">
        <v>6.282</v>
      </c>
    </row>
    <row r="71" spans="1:10" x14ac:dyDescent="0.2">
      <c r="A71" s="2" t="s">
        <v>82</v>
      </c>
      <c r="B71" s="2" t="s">
        <v>9</v>
      </c>
      <c r="C71" s="2" t="s">
        <v>85</v>
      </c>
      <c r="D71" s="27">
        <v>69</v>
      </c>
      <c r="E71" s="27">
        <v>5849</v>
      </c>
      <c r="F71" s="27">
        <v>5.8490000000000002</v>
      </c>
      <c r="G71" s="27">
        <v>5344</v>
      </c>
      <c r="H71" s="27">
        <v>5.3440000000000003</v>
      </c>
      <c r="I71" s="27">
        <v>6365</v>
      </c>
      <c r="J71" s="27">
        <v>6.3650000000000002</v>
      </c>
    </row>
    <row r="72" spans="1:10" x14ac:dyDescent="0.2">
      <c r="A72" s="2" t="s">
        <v>82</v>
      </c>
      <c r="B72" s="2" t="s">
        <v>9</v>
      </c>
      <c r="C72" s="2" t="s">
        <v>85</v>
      </c>
      <c r="D72" s="27">
        <v>70</v>
      </c>
      <c r="E72" s="27">
        <v>5946</v>
      </c>
      <c r="F72" s="27">
        <v>5.9459999999999997</v>
      </c>
      <c r="G72" s="27">
        <v>5447</v>
      </c>
      <c r="H72" s="27">
        <v>5.4470000000000001</v>
      </c>
      <c r="I72" s="27">
        <v>6450</v>
      </c>
      <c r="J72" s="27">
        <v>6.45</v>
      </c>
    </row>
    <row r="73" spans="1:10" x14ac:dyDescent="0.2">
      <c r="A73" s="2" t="s">
        <v>82</v>
      </c>
      <c r="B73" s="2" t="s">
        <v>9</v>
      </c>
      <c r="C73" s="2" t="s">
        <v>85</v>
      </c>
      <c r="D73" s="27">
        <v>71</v>
      </c>
      <c r="E73" s="27">
        <v>6045</v>
      </c>
      <c r="F73" s="27">
        <v>6.0449999999999999</v>
      </c>
      <c r="G73" s="27">
        <v>5552</v>
      </c>
      <c r="H73" s="27">
        <v>5.5519999999999996</v>
      </c>
      <c r="I73" s="27">
        <v>6536</v>
      </c>
      <c r="J73" s="27">
        <v>6.5359999999999996</v>
      </c>
    </row>
    <row r="74" spans="1:10" x14ac:dyDescent="0.2">
      <c r="A74" s="2" t="s">
        <v>82</v>
      </c>
      <c r="B74" s="2" t="s">
        <v>9</v>
      </c>
      <c r="C74" s="2" t="s">
        <v>85</v>
      </c>
      <c r="D74" s="27">
        <v>72</v>
      </c>
      <c r="E74" s="27">
        <v>6150</v>
      </c>
      <c r="F74" s="27">
        <v>6.15</v>
      </c>
      <c r="G74" s="27">
        <v>5679</v>
      </c>
      <c r="H74" s="27">
        <v>5.6790000000000003</v>
      </c>
      <c r="I74" s="27">
        <v>6617</v>
      </c>
      <c r="J74" s="27">
        <v>6.617</v>
      </c>
    </row>
    <row r="75" spans="1:10" x14ac:dyDescent="0.2">
      <c r="A75" s="2" t="s">
        <v>82</v>
      </c>
      <c r="B75" s="2" t="s">
        <v>9</v>
      </c>
      <c r="C75" s="2" t="s">
        <v>85</v>
      </c>
      <c r="D75" s="27">
        <v>73</v>
      </c>
      <c r="E75" s="27">
        <v>6250</v>
      </c>
      <c r="F75" s="27">
        <v>6.25</v>
      </c>
      <c r="G75" s="27">
        <v>5802</v>
      </c>
      <c r="H75" s="27">
        <v>5.8019999999999996</v>
      </c>
      <c r="I75" s="27">
        <v>6701</v>
      </c>
      <c r="J75" s="27">
        <v>6.7009999999999996</v>
      </c>
    </row>
    <row r="76" spans="1:10" x14ac:dyDescent="0.2">
      <c r="A76" s="2" t="s">
        <v>82</v>
      </c>
      <c r="B76" s="2" t="s">
        <v>9</v>
      </c>
      <c r="C76" s="2" t="s">
        <v>85</v>
      </c>
      <c r="D76" s="27">
        <v>74</v>
      </c>
      <c r="E76" s="27">
        <v>6351</v>
      </c>
      <c r="F76" s="27">
        <v>6.351</v>
      </c>
      <c r="G76" s="27">
        <v>5927</v>
      </c>
      <c r="H76" s="27">
        <v>5.9269999999999996</v>
      </c>
      <c r="I76" s="27">
        <v>6784</v>
      </c>
      <c r="J76" s="27">
        <v>6.7839999999999998</v>
      </c>
    </row>
    <row r="77" spans="1:10" x14ac:dyDescent="0.2">
      <c r="A77" s="2" t="s">
        <v>82</v>
      </c>
      <c r="B77" s="2" t="s">
        <v>9</v>
      </c>
      <c r="C77" s="2" t="s">
        <v>85</v>
      </c>
      <c r="D77" s="27">
        <v>75</v>
      </c>
      <c r="E77" s="27">
        <v>6457</v>
      </c>
      <c r="F77" s="27">
        <v>6.4569999999999999</v>
      </c>
      <c r="G77" s="27">
        <v>6048</v>
      </c>
      <c r="H77" s="27">
        <v>6.048</v>
      </c>
      <c r="I77" s="27">
        <v>6860</v>
      </c>
      <c r="J77" s="27">
        <v>6.86</v>
      </c>
    </row>
    <row r="78" spans="1:10" x14ac:dyDescent="0.2">
      <c r="A78" s="2" t="s">
        <v>82</v>
      </c>
      <c r="B78" s="2" t="s">
        <v>9</v>
      </c>
      <c r="C78" s="2" t="s">
        <v>85</v>
      </c>
      <c r="D78" s="27">
        <v>76</v>
      </c>
      <c r="E78" s="27">
        <v>6556</v>
      </c>
      <c r="F78" s="27">
        <v>6.556</v>
      </c>
      <c r="G78" s="27">
        <v>6165</v>
      </c>
      <c r="H78" s="27">
        <v>6.165</v>
      </c>
      <c r="I78" s="27">
        <v>6936</v>
      </c>
      <c r="J78" s="27">
        <v>6.9359999999999999</v>
      </c>
    </row>
    <row r="79" spans="1:10" x14ac:dyDescent="0.2">
      <c r="A79" s="2" t="s">
        <v>82</v>
      </c>
      <c r="B79" s="2" t="s">
        <v>9</v>
      </c>
      <c r="C79" s="2" t="s">
        <v>85</v>
      </c>
      <c r="D79" s="27">
        <v>77</v>
      </c>
      <c r="E79" s="27">
        <v>6657</v>
      </c>
      <c r="F79" s="27">
        <v>6.657</v>
      </c>
      <c r="G79" s="27">
        <v>6289</v>
      </c>
      <c r="H79" s="27">
        <v>6.2889999999999997</v>
      </c>
      <c r="I79" s="27">
        <v>7021</v>
      </c>
      <c r="J79" s="27">
        <v>7.0209999999999999</v>
      </c>
    </row>
    <row r="80" spans="1:10" x14ac:dyDescent="0.2">
      <c r="A80" s="2" t="s">
        <v>82</v>
      </c>
      <c r="B80" s="2" t="s">
        <v>9</v>
      </c>
      <c r="C80" s="2" t="s">
        <v>85</v>
      </c>
      <c r="D80" s="27">
        <v>78</v>
      </c>
      <c r="E80" s="27">
        <v>6758</v>
      </c>
      <c r="F80" s="27">
        <v>6.758</v>
      </c>
      <c r="G80" s="27">
        <v>6421</v>
      </c>
      <c r="H80" s="27">
        <v>6.4210000000000003</v>
      </c>
      <c r="I80" s="27">
        <v>7098</v>
      </c>
      <c r="J80" s="27">
        <v>7.0979999999999999</v>
      </c>
    </row>
    <row r="81" spans="1:10" x14ac:dyDescent="0.2">
      <c r="A81" s="2" t="s">
        <v>82</v>
      </c>
      <c r="B81" s="2" t="s">
        <v>9</v>
      </c>
      <c r="C81" s="2" t="s">
        <v>85</v>
      </c>
      <c r="D81" s="27">
        <v>79</v>
      </c>
      <c r="E81" s="27">
        <v>6862</v>
      </c>
      <c r="F81" s="27">
        <v>6.8620000000000001</v>
      </c>
      <c r="G81" s="27">
        <v>6552</v>
      </c>
      <c r="H81" s="27">
        <v>6.5519999999999996</v>
      </c>
      <c r="I81" s="27">
        <v>7167</v>
      </c>
      <c r="J81" s="27">
        <v>7.1669999999999998</v>
      </c>
    </row>
    <row r="82" spans="1:10" x14ac:dyDescent="0.2">
      <c r="A82" s="2" t="s">
        <v>82</v>
      </c>
      <c r="B82" s="2" t="s">
        <v>9</v>
      </c>
      <c r="C82" s="2" t="s">
        <v>85</v>
      </c>
      <c r="D82" s="27">
        <v>80</v>
      </c>
      <c r="E82" s="27">
        <v>6960</v>
      </c>
      <c r="F82" s="27">
        <v>6.96</v>
      </c>
      <c r="G82" s="27">
        <v>6705</v>
      </c>
      <c r="H82" s="27">
        <v>6.7050000000000001</v>
      </c>
      <c r="I82" s="27">
        <v>7245</v>
      </c>
      <c r="J82" s="27">
        <v>7.2450000000000001</v>
      </c>
    </row>
    <row r="83" spans="1:10" x14ac:dyDescent="0.2">
      <c r="A83" s="2" t="s">
        <v>82</v>
      </c>
      <c r="B83" s="2" t="s">
        <v>9</v>
      </c>
      <c r="C83" s="2" t="s">
        <v>85</v>
      </c>
      <c r="D83" s="27">
        <v>81</v>
      </c>
      <c r="E83" s="27">
        <v>7050</v>
      </c>
      <c r="F83" s="27">
        <v>7.05</v>
      </c>
      <c r="G83" s="27">
        <v>6818</v>
      </c>
      <c r="H83" s="27">
        <v>6.8179999999999996</v>
      </c>
      <c r="I83" s="27">
        <v>7366</v>
      </c>
      <c r="J83" s="27">
        <v>7.3659999999999997</v>
      </c>
    </row>
    <row r="84" spans="1:10" x14ac:dyDescent="0.2">
      <c r="A84" s="2" t="s">
        <v>82</v>
      </c>
      <c r="B84" s="2" t="s">
        <v>9</v>
      </c>
      <c r="C84" s="2" t="s">
        <v>85</v>
      </c>
      <c r="D84" s="27">
        <v>82</v>
      </c>
      <c r="E84" s="27">
        <v>7136</v>
      </c>
      <c r="F84" s="27">
        <v>7.1360000000000001</v>
      </c>
      <c r="G84" s="27">
        <v>6917</v>
      </c>
      <c r="H84" s="27">
        <v>6.9169999999999998</v>
      </c>
      <c r="I84" s="27">
        <v>7487</v>
      </c>
      <c r="J84" s="27">
        <v>7.4870000000000001</v>
      </c>
    </row>
    <row r="85" spans="1:10" x14ac:dyDescent="0.2">
      <c r="A85" s="2" t="s">
        <v>82</v>
      </c>
      <c r="B85" s="2" t="s">
        <v>9</v>
      </c>
      <c r="C85" s="2" t="s">
        <v>85</v>
      </c>
      <c r="D85" s="27">
        <v>83</v>
      </c>
      <c r="E85" s="27">
        <v>7228</v>
      </c>
      <c r="F85" s="27">
        <v>7.2279999999999998</v>
      </c>
      <c r="G85" s="27">
        <v>7005</v>
      </c>
      <c r="H85" s="27">
        <v>7.0049999999999999</v>
      </c>
      <c r="I85" s="27">
        <v>7605</v>
      </c>
      <c r="J85" s="27">
        <v>7.6050000000000004</v>
      </c>
    </row>
    <row r="86" spans="1:10" x14ac:dyDescent="0.2">
      <c r="A86" s="2" t="s">
        <v>82</v>
      </c>
      <c r="B86" s="2" t="s">
        <v>9</v>
      </c>
      <c r="C86" s="2" t="s">
        <v>85</v>
      </c>
      <c r="D86" s="27">
        <v>84</v>
      </c>
      <c r="E86" s="27">
        <v>7311</v>
      </c>
      <c r="F86" s="27">
        <v>7.3109999999999999</v>
      </c>
      <c r="G86" s="27">
        <v>7091</v>
      </c>
      <c r="H86" s="27">
        <v>7.0910000000000002</v>
      </c>
      <c r="I86" s="27">
        <v>7729</v>
      </c>
      <c r="J86" s="27">
        <v>7.7290000000000001</v>
      </c>
    </row>
    <row r="87" spans="1:10" x14ac:dyDescent="0.2">
      <c r="A87" s="2" t="s">
        <v>82</v>
      </c>
      <c r="B87" s="2" t="s">
        <v>9</v>
      </c>
      <c r="C87" s="2" t="s">
        <v>85</v>
      </c>
      <c r="D87" s="27">
        <v>85</v>
      </c>
      <c r="E87" s="27">
        <v>7396</v>
      </c>
      <c r="F87" s="27">
        <v>7.3959999999999999</v>
      </c>
      <c r="G87" s="27">
        <v>7174</v>
      </c>
      <c r="H87" s="27">
        <v>7.1740000000000004</v>
      </c>
      <c r="I87" s="27">
        <v>7846</v>
      </c>
      <c r="J87" s="27">
        <v>7.8460000000000001</v>
      </c>
    </row>
    <row r="88" spans="1:10" x14ac:dyDescent="0.2">
      <c r="A88" s="2" t="s">
        <v>82</v>
      </c>
      <c r="B88" s="2" t="s">
        <v>9</v>
      </c>
      <c r="C88" s="2" t="s">
        <v>85</v>
      </c>
      <c r="D88" s="27">
        <v>86</v>
      </c>
      <c r="E88" s="27">
        <v>7480</v>
      </c>
      <c r="F88" s="27">
        <v>7.48</v>
      </c>
      <c r="G88" s="27">
        <v>7258</v>
      </c>
      <c r="H88" s="27">
        <v>7.258</v>
      </c>
      <c r="I88" s="27">
        <v>7945</v>
      </c>
      <c r="J88" s="27">
        <v>7.9450000000000003</v>
      </c>
    </row>
    <row r="89" spans="1:10" x14ac:dyDescent="0.2">
      <c r="A89" s="2" t="s">
        <v>82</v>
      </c>
      <c r="B89" s="2" t="s">
        <v>9</v>
      </c>
      <c r="C89" s="2" t="s">
        <v>85</v>
      </c>
      <c r="D89" s="27">
        <v>87</v>
      </c>
      <c r="E89" s="27">
        <v>7567</v>
      </c>
      <c r="F89" s="27">
        <v>7.5670000000000002</v>
      </c>
      <c r="G89" s="27">
        <v>7340</v>
      </c>
      <c r="H89" s="27">
        <v>7.34</v>
      </c>
      <c r="I89" s="27">
        <v>8055</v>
      </c>
      <c r="J89" s="27">
        <v>8.0549999999999997</v>
      </c>
    </row>
    <row r="90" spans="1:10" x14ac:dyDescent="0.2">
      <c r="A90" s="2" t="s">
        <v>82</v>
      </c>
      <c r="B90" s="2" t="s">
        <v>9</v>
      </c>
      <c r="C90" s="2" t="s">
        <v>85</v>
      </c>
      <c r="D90" s="27">
        <v>88</v>
      </c>
      <c r="E90" s="27">
        <v>7650</v>
      </c>
      <c r="F90" s="27">
        <v>7.65</v>
      </c>
      <c r="G90" s="27">
        <v>7435</v>
      </c>
      <c r="H90" s="27">
        <v>7.4349999999999996</v>
      </c>
      <c r="I90" s="27">
        <v>8172</v>
      </c>
      <c r="J90" s="27">
        <v>8.1720000000000006</v>
      </c>
    </row>
    <row r="91" spans="1:10" x14ac:dyDescent="0.2">
      <c r="A91" s="2" t="s">
        <v>82</v>
      </c>
      <c r="B91" s="2" t="s">
        <v>9</v>
      </c>
      <c r="C91" s="2" t="s">
        <v>85</v>
      </c>
      <c r="D91" s="27">
        <v>89</v>
      </c>
      <c r="E91" s="27">
        <v>7734</v>
      </c>
      <c r="F91" s="27">
        <v>7.734</v>
      </c>
      <c r="G91" s="27">
        <v>7519</v>
      </c>
      <c r="H91" s="27">
        <v>7.5190000000000001</v>
      </c>
      <c r="I91" s="27">
        <v>8282</v>
      </c>
      <c r="J91" s="27">
        <v>8.282</v>
      </c>
    </row>
    <row r="92" spans="1:10" x14ac:dyDescent="0.2">
      <c r="A92" s="2" t="s">
        <v>82</v>
      </c>
      <c r="B92" s="2" t="s">
        <v>9</v>
      </c>
      <c r="C92" s="2" t="s">
        <v>85</v>
      </c>
      <c r="D92" s="27">
        <v>90</v>
      </c>
      <c r="E92" s="27">
        <v>7821</v>
      </c>
      <c r="F92" s="27">
        <v>7.8209999999999997</v>
      </c>
      <c r="G92" s="27">
        <v>7610</v>
      </c>
      <c r="H92" s="27">
        <v>7.61</v>
      </c>
      <c r="I92" s="27">
        <v>8382</v>
      </c>
      <c r="J92" s="27">
        <v>8.3819999999999997</v>
      </c>
    </row>
    <row r="93" spans="1:10" x14ac:dyDescent="0.2">
      <c r="A93" s="2" t="s">
        <v>82</v>
      </c>
      <c r="B93" s="2" t="s">
        <v>9</v>
      </c>
      <c r="C93" s="2" t="s">
        <v>85</v>
      </c>
      <c r="D93" s="27">
        <v>91</v>
      </c>
      <c r="E93" s="27">
        <v>7910</v>
      </c>
      <c r="F93" s="27">
        <v>7.91</v>
      </c>
      <c r="G93" s="27">
        <v>7705</v>
      </c>
      <c r="H93" s="27">
        <v>7.7050000000000001</v>
      </c>
      <c r="I93" s="27">
        <v>8481</v>
      </c>
      <c r="J93" s="27">
        <v>8.4809999999999999</v>
      </c>
    </row>
    <row r="94" spans="1:10" x14ac:dyDescent="0.2">
      <c r="A94" s="2" t="s">
        <v>82</v>
      </c>
      <c r="B94" s="2" t="s">
        <v>9</v>
      </c>
      <c r="C94" s="2" t="s">
        <v>85</v>
      </c>
      <c r="D94" s="27">
        <v>92</v>
      </c>
      <c r="E94" s="27">
        <v>7995</v>
      </c>
      <c r="F94" s="27">
        <v>7.9950000000000001</v>
      </c>
      <c r="G94" s="27">
        <v>7804</v>
      </c>
      <c r="H94" s="27">
        <v>7.8040000000000003</v>
      </c>
      <c r="I94" s="27">
        <v>8585</v>
      </c>
      <c r="J94" s="27">
        <v>8.5850000000000009</v>
      </c>
    </row>
    <row r="95" spans="1:10" x14ac:dyDescent="0.2">
      <c r="A95" s="2" t="s">
        <v>82</v>
      </c>
      <c r="B95" s="2" t="s">
        <v>9</v>
      </c>
      <c r="C95" s="2" t="s">
        <v>85</v>
      </c>
      <c r="D95" s="27">
        <v>93</v>
      </c>
      <c r="E95" s="27">
        <v>8080</v>
      </c>
      <c r="F95" s="27">
        <v>8.08</v>
      </c>
      <c r="G95" s="27">
        <v>7907</v>
      </c>
      <c r="H95" s="27">
        <v>7.907</v>
      </c>
      <c r="I95" s="27">
        <v>8672</v>
      </c>
      <c r="J95" s="27">
        <v>8.6720000000000006</v>
      </c>
    </row>
    <row r="96" spans="1:10" x14ac:dyDescent="0.2">
      <c r="A96" s="2" t="s">
        <v>82</v>
      </c>
      <c r="B96" s="2" t="s">
        <v>9</v>
      </c>
      <c r="C96" s="2" t="s">
        <v>85</v>
      </c>
      <c r="D96" s="27">
        <v>94</v>
      </c>
      <c r="E96" s="27">
        <v>8164</v>
      </c>
      <c r="F96" s="27">
        <v>8.1639999999999997</v>
      </c>
      <c r="G96" s="27">
        <v>8005</v>
      </c>
      <c r="H96" s="27">
        <v>8.0050000000000008</v>
      </c>
      <c r="I96" s="27">
        <v>8764</v>
      </c>
      <c r="J96" s="27">
        <v>8.7639999999999993</v>
      </c>
    </row>
    <row r="97" spans="1:10" x14ac:dyDescent="0.2">
      <c r="A97" s="2" t="s">
        <v>82</v>
      </c>
      <c r="B97" s="2" t="s">
        <v>9</v>
      </c>
      <c r="C97" s="2" t="s">
        <v>85</v>
      </c>
      <c r="D97" s="27">
        <v>95</v>
      </c>
      <c r="E97" s="27">
        <v>8251</v>
      </c>
      <c r="F97" s="27">
        <v>8.2509999999999994</v>
      </c>
      <c r="G97" s="27">
        <v>8125</v>
      </c>
      <c r="H97" s="27">
        <v>8.125</v>
      </c>
      <c r="I97" s="27">
        <v>8859</v>
      </c>
      <c r="J97" s="27">
        <v>8.859</v>
      </c>
    </row>
    <row r="98" spans="1:10" x14ac:dyDescent="0.2">
      <c r="A98" s="2" t="s">
        <v>82</v>
      </c>
      <c r="B98" s="2" t="s">
        <v>9</v>
      </c>
      <c r="C98" s="2" t="s">
        <v>85</v>
      </c>
      <c r="D98" s="27">
        <v>96</v>
      </c>
      <c r="E98" s="27">
        <v>8336</v>
      </c>
      <c r="F98" s="27">
        <v>8.3360000000000003</v>
      </c>
      <c r="G98" s="27">
        <v>8224</v>
      </c>
      <c r="H98" s="27">
        <v>8.2240000000000002</v>
      </c>
      <c r="I98" s="27">
        <v>8962</v>
      </c>
      <c r="J98" s="27">
        <v>8.9619999999999997</v>
      </c>
    </row>
    <row r="99" spans="1:10" x14ac:dyDescent="0.2">
      <c r="A99" s="2" t="s">
        <v>82</v>
      </c>
      <c r="B99" s="2" t="s">
        <v>9</v>
      </c>
      <c r="C99" s="2" t="s">
        <v>85</v>
      </c>
      <c r="D99" s="27">
        <v>97</v>
      </c>
      <c r="E99" s="27">
        <v>8421</v>
      </c>
      <c r="F99" s="27">
        <v>8.4209999999999994</v>
      </c>
      <c r="G99" s="27">
        <v>8337</v>
      </c>
      <c r="H99" s="27">
        <v>8.3369999999999997</v>
      </c>
      <c r="I99" s="27">
        <v>9052</v>
      </c>
      <c r="J99" s="27">
        <v>9.0519999999999996</v>
      </c>
    </row>
    <row r="100" spans="1:10" x14ac:dyDescent="0.2">
      <c r="A100" s="2" t="s">
        <v>82</v>
      </c>
      <c r="B100" s="2" t="s">
        <v>9</v>
      </c>
      <c r="C100" s="2" t="s">
        <v>85</v>
      </c>
      <c r="D100" s="27">
        <v>98</v>
      </c>
      <c r="E100" s="27">
        <v>8510</v>
      </c>
      <c r="F100" s="27">
        <v>8.51</v>
      </c>
      <c r="G100" s="27">
        <v>8455</v>
      </c>
      <c r="H100" s="27">
        <v>8.4550000000000001</v>
      </c>
      <c r="I100" s="27">
        <v>9156</v>
      </c>
      <c r="J100" s="27">
        <v>9.1560000000000006</v>
      </c>
    </row>
    <row r="101" spans="1:10" x14ac:dyDescent="0.2">
      <c r="A101" s="2" t="s">
        <v>82</v>
      </c>
      <c r="B101" s="2" t="s">
        <v>9</v>
      </c>
      <c r="C101" s="2" t="s">
        <v>85</v>
      </c>
      <c r="D101" s="27">
        <v>99</v>
      </c>
      <c r="E101" s="27">
        <v>8601</v>
      </c>
      <c r="F101" s="27">
        <v>8.6010000000000009</v>
      </c>
      <c r="G101" s="27">
        <v>8558</v>
      </c>
      <c r="H101" s="27">
        <v>8.5579999999999998</v>
      </c>
      <c r="I101" s="27">
        <v>9254</v>
      </c>
      <c r="J101" s="27">
        <v>9.2539999999999996</v>
      </c>
    </row>
    <row r="102" spans="1:10" x14ac:dyDescent="0.2">
      <c r="A102" s="2" t="s">
        <v>82</v>
      </c>
      <c r="B102" s="2" t="s">
        <v>9</v>
      </c>
      <c r="C102" s="2" t="s">
        <v>85</v>
      </c>
      <c r="D102" s="27">
        <v>100</v>
      </c>
      <c r="E102" s="27">
        <v>8686</v>
      </c>
      <c r="F102" s="27">
        <v>8.6859999999999999</v>
      </c>
      <c r="G102" s="27">
        <v>8632</v>
      </c>
      <c r="H102" s="27">
        <v>8.6319999999999997</v>
      </c>
      <c r="I102" s="27">
        <v>9367</v>
      </c>
      <c r="J102" s="27">
        <v>9.3670000000000009</v>
      </c>
    </row>
    <row r="103" spans="1:10" x14ac:dyDescent="0.2">
      <c r="A103" s="2" t="s">
        <v>82</v>
      </c>
      <c r="B103" s="2" t="s">
        <v>9</v>
      </c>
      <c r="C103" s="2" t="s">
        <v>85</v>
      </c>
      <c r="D103" s="27">
        <v>101</v>
      </c>
      <c r="E103" s="27">
        <v>8771</v>
      </c>
      <c r="F103" s="27">
        <v>8.7710000000000008</v>
      </c>
      <c r="G103" s="27">
        <v>8702</v>
      </c>
      <c r="H103" s="27">
        <v>8.702</v>
      </c>
      <c r="I103" s="27">
        <v>9480</v>
      </c>
      <c r="J103" s="27">
        <v>9.48</v>
      </c>
    </row>
    <row r="104" spans="1:10" x14ac:dyDescent="0.2">
      <c r="A104" s="2" t="s">
        <v>82</v>
      </c>
      <c r="B104" s="2" t="s">
        <v>9</v>
      </c>
      <c r="C104" s="2" t="s">
        <v>85</v>
      </c>
      <c r="D104" s="27">
        <v>102</v>
      </c>
      <c r="E104" s="27">
        <v>8863</v>
      </c>
      <c r="F104" s="27">
        <v>8.8629999999999995</v>
      </c>
      <c r="G104" s="27">
        <v>8773</v>
      </c>
      <c r="H104" s="27">
        <v>8.7729999999999997</v>
      </c>
      <c r="I104" s="27">
        <v>9601</v>
      </c>
      <c r="J104" s="27">
        <v>9.6010000000000009</v>
      </c>
    </row>
    <row r="105" spans="1:10" x14ac:dyDescent="0.2">
      <c r="A105" s="2" t="s">
        <v>82</v>
      </c>
      <c r="B105" s="2" t="s">
        <v>9</v>
      </c>
      <c r="C105" s="2" t="s">
        <v>85</v>
      </c>
      <c r="D105" s="27">
        <v>103</v>
      </c>
      <c r="E105" s="27">
        <v>8952</v>
      </c>
      <c r="F105" s="27">
        <v>8.952</v>
      </c>
      <c r="G105" s="27">
        <v>8838</v>
      </c>
      <c r="H105" s="27">
        <v>8.8379999999999992</v>
      </c>
      <c r="I105" s="27">
        <v>9711</v>
      </c>
      <c r="J105" s="27">
        <v>9.7110000000000003</v>
      </c>
    </row>
    <row r="106" spans="1:10" x14ac:dyDescent="0.2">
      <c r="A106" s="2" t="s">
        <v>82</v>
      </c>
      <c r="B106" s="2" t="s">
        <v>9</v>
      </c>
      <c r="C106" s="2" t="s">
        <v>85</v>
      </c>
      <c r="D106" s="27">
        <v>104</v>
      </c>
      <c r="E106" s="27">
        <v>9033</v>
      </c>
      <c r="F106" s="27">
        <v>9.0329999999999995</v>
      </c>
      <c r="G106" s="27">
        <v>8918</v>
      </c>
      <c r="H106" s="27">
        <v>8.9179999999999993</v>
      </c>
      <c r="I106" s="27">
        <v>9832</v>
      </c>
      <c r="J106" s="27">
        <v>9.8320000000000007</v>
      </c>
    </row>
    <row r="107" spans="1:10" x14ac:dyDescent="0.2">
      <c r="A107" s="2" t="s">
        <v>82</v>
      </c>
      <c r="B107" s="2" t="s">
        <v>9</v>
      </c>
      <c r="C107" s="2" t="s">
        <v>85</v>
      </c>
      <c r="D107" s="27">
        <v>105</v>
      </c>
      <c r="E107" s="27">
        <v>9127</v>
      </c>
      <c r="F107" s="27">
        <v>9.1270000000000007</v>
      </c>
      <c r="G107" s="27">
        <v>8991</v>
      </c>
      <c r="H107" s="27">
        <v>8.9909999999999997</v>
      </c>
      <c r="I107" s="27">
        <v>9956</v>
      </c>
      <c r="J107" s="27">
        <v>9.9559999999999995</v>
      </c>
    </row>
    <row r="108" spans="1:10" x14ac:dyDescent="0.2">
      <c r="A108" s="2" t="s">
        <v>82</v>
      </c>
      <c r="B108" s="2" t="s">
        <v>9</v>
      </c>
      <c r="C108" s="2" t="s">
        <v>85</v>
      </c>
      <c r="D108" s="27">
        <v>106</v>
      </c>
      <c r="E108" s="27">
        <v>9213</v>
      </c>
      <c r="F108" s="27">
        <v>9.2129999999999992</v>
      </c>
      <c r="G108" s="27">
        <v>9058</v>
      </c>
      <c r="H108" s="27">
        <v>9.0579999999999998</v>
      </c>
      <c r="I108" s="27">
        <v>10063</v>
      </c>
      <c r="J108" s="27">
        <v>10.063000000000001</v>
      </c>
    </row>
    <row r="109" spans="1:10" x14ac:dyDescent="0.2">
      <c r="A109" s="2" t="s">
        <v>82</v>
      </c>
      <c r="B109" s="2" t="s">
        <v>9</v>
      </c>
      <c r="C109" s="2" t="s">
        <v>85</v>
      </c>
      <c r="D109" s="27">
        <v>107</v>
      </c>
      <c r="E109" s="27">
        <v>9300</v>
      </c>
      <c r="F109" s="27">
        <v>9.3000000000000007</v>
      </c>
      <c r="G109" s="27">
        <v>9133</v>
      </c>
      <c r="H109" s="27">
        <v>9.1329999999999991</v>
      </c>
      <c r="I109" s="27">
        <v>10163</v>
      </c>
      <c r="J109" s="27">
        <v>10.163</v>
      </c>
    </row>
    <row r="110" spans="1:10" x14ac:dyDescent="0.2">
      <c r="A110" s="2" t="s">
        <v>82</v>
      </c>
      <c r="B110" s="2" t="s">
        <v>9</v>
      </c>
      <c r="C110" s="2" t="s">
        <v>85</v>
      </c>
      <c r="D110" s="27">
        <v>108</v>
      </c>
      <c r="E110" s="27">
        <v>9403</v>
      </c>
      <c r="F110" s="27">
        <v>9.4030000000000005</v>
      </c>
      <c r="G110" s="27">
        <v>9210</v>
      </c>
      <c r="H110" s="27">
        <v>9.2100000000000009</v>
      </c>
      <c r="I110" s="27">
        <v>10291</v>
      </c>
      <c r="J110" s="27">
        <v>10.291</v>
      </c>
    </row>
    <row r="111" spans="1:10" x14ac:dyDescent="0.2">
      <c r="A111" s="2" t="s">
        <v>82</v>
      </c>
      <c r="B111" s="2" t="s">
        <v>9</v>
      </c>
      <c r="C111" s="2" t="s">
        <v>85</v>
      </c>
      <c r="D111" s="27">
        <v>109</v>
      </c>
      <c r="E111" s="27">
        <v>9505</v>
      </c>
      <c r="F111" s="27">
        <v>9.5050000000000008</v>
      </c>
      <c r="G111" s="27">
        <v>9292</v>
      </c>
      <c r="H111" s="27">
        <v>9.2919999999999998</v>
      </c>
      <c r="I111" s="27">
        <v>10411</v>
      </c>
      <c r="J111" s="27">
        <v>10.411</v>
      </c>
    </row>
    <row r="112" spans="1:10" x14ac:dyDescent="0.2">
      <c r="A112" s="2" t="s">
        <v>82</v>
      </c>
      <c r="B112" s="2" t="s">
        <v>9</v>
      </c>
      <c r="C112" s="2" t="s">
        <v>85</v>
      </c>
      <c r="D112" s="27">
        <v>110</v>
      </c>
      <c r="E112" s="27">
        <v>9598</v>
      </c>
      <c r="F112" s="27">
        <v>9.5980000000000008</v>
      </c>
      <c r="G112" s="27">
        <v>9378</v>
      </c>
      <c r="H112" s="27">
        <v>9.3780000000000001</v>
      </c>
      <c r="I112" s="27">
        <v>10543</v>
      </c>
      <c r="J112" s="27">
        <v>10.542999999999999</v>
      </c>
    </row>
    <row r="113" spans="1:10" x14ac:dyDescent="0.2">
      <c r="A113" s="2" t="s">
        <v>82</v>
      </c>
      <c r="B113" s="2" t="s">
        <v>9</v>
      </c>
      <c r="C113" s="2" t="s">
        <v>85</v>
      </c>
      <c r="D113" s="27">
        <v>111</v>
      </c>
      <c r="E113" s="27">
        <v>9692</v>
      </c>
      <c r="F113" s="27">
        <v>9.6920000000000002</v>
      </c>
      <c r="G113" s="27">
        <v>9458</v>
      </c>
      <c r="H113" s="27">
        <v>9.4580000000000002</v>
      </c>
      <c r="I113" s="27">
        <v>10662</v>
      </c>
      <c r="J113" s="27">
        <v>10.662000000000001</v>
      </c>
    </row>
    <row r="114" spans="1:10" x14ac:dyDescent="0.2">
      <c r="A114" s="2" t="s">
        <v>82</v>
      </c>
      <c r="B114" s="2" t="s">
        <v>9</v>
      </c>
      <c r="C114" s="2" t="s">
        <v>85</v>
      </c>
      <c r="D114" s="27">
        <v>112</v>
      </c>
      <c r="E114" s="27">
        <v>9797</v>
      </c>
      <c r="F114" s="27">
        <v>9.7970000000000006</v>
      </c>
      <c r="G114" s="27">
        <v>9536</v>
      </c>
      <c r="H114" s="27">
        <v>9.5359999999999996</v>
      </c>
      <c r="I114" s="27">
        <v>10774</v>
      </c>
      <c r="J114" s="27">
        <v>10.773999999999999</v>
      </c>
    </row>
    <row r="115" spans="1:10" x14ac:dyDescent="0.2">
      <c r="A115" s="2" t="s">
        <v>82</v>
      </c>
      <c r="B115" s="2" t="s">
        <v>9</v>
      </c>
      <c r="C115" s="2" t="s">
        <v>85</v>
      </c>
      <c r="D115" s="27">
        <v>113</v>
      </c>
      <c r="E115" s="27">
        <v>9895</v>
      </c>
      <c r="F115" s="27">
        <v>9.8949999999999996</v>
      </c>
      <c r="G115" s="27">
        <v>9620</v>
      </c>
      <c r="H115" s="27">
        <v>9.6199999999999992</v>
      </c>
      <c r="I115" s="27">
        <v>10886</v>
      </c>
      <c r="J115" s="27">
        <v>10.885999999999999</v>
      </c>
    </row>
    <row r="116" spans="1:10" x14ac:dyDescent="0.2">
      <c r="A116" s="2" t="s">
        <v>82</v>
      </c>
      <c r="B116" s="2" t="s">
        <v>9</v>
      </c>
      <c r="C116" s="2" t="s">
        <v>85</v>
      </c>
      <c r="D116" s="27">
        <v>114</v>
      </c>
      <c r="E116" s="27">
        <v>9998</v>
      </c>
      <c r="F116" s="27">
        <v>9.9979999999999993</v>
      </c>
      <c r="G116" s="27">
        <v>9695</v>
      </c>
      <c r="H116" s="27">
        <v>9.6950000000000003</v>
      </c>
      <c r="I116" s="27">
        <v>11010</v>
      </c>
      <c r="J116" s="27">
        <v>11.01</v>
      </c>
    </row>
    <row r="117" spans="1:10" x14ac:dyDescent="0.2">
      <c r="A117" s="2" t="s">
        <v>82</v>
      </c>
      <c r="B117" s="2" t="s">
        <v>9</v>
      </c>
      <c r="C117" s="2" t="s">
        <v>85</v>
      </c>
      <c r="D117" s="27">
        <v>115</v>
      </c>
      <c r="E117" s="27">
        <v>10100</v>
      </c>
      <c r="F117" s="27">
        <v>10.1</v>
      </c>
      <c r="G117" s="27">
        <v>9776</v>
      </c>
      <c r="H117" s="27">
        <v>9.7759999999999998</v>
      </c>
      <c r="I117" s="27">
        <v>11137</v>
      </c>
      <c r="J117" s="27">
        <v>11.137</v>
      </c>
    </row>
    <row r="118" spans="1:10" x14ac:dyDescent="0.2">
      <c r="A118" s="2" t="s">
        <v>82</v>
      </c>
      <c r="B118" s="2" t="s">
        <v>9</v>
      </c>
      <c r="C118" s="2" t="s">
        <v>85</v>
      </c>
      <c r="D118" s="27">
        <v>116</v>
      </c>
      <c r="E118" s="27">
        <v>10204</v>
      </c>
      <c r="F118" s="27">
        <v>10.204000000000001</v>
      </c>
      <c r="G118" s="27">
        <v>9862</v>
      </c>
      <c r="H118" s="27">
        <v>9.8620000000000001</v>
      </c>
      <c r="I118" s="27">
        <v>11259</v>
      </c>
      <c r="J118" s="27">
        <v>11.259</v>
      </c>
    </row>
    <row r="119" spans="1:10" x14ac:dyDescent="0.2">
      <c r="A119" s="2" t="s">
        <v>82</v>
      </c>
      <c r="B119" s="2" t="s">
        <v>9</v>
      </c>
      <c r="C119" s="2" t="s">
        <v>85</v>
      </c>
      <c r="D119" s="27">
        <v>117</v>
      </c>
      <c r="E119" s="27">
        <v>10303</v>
      </c>
      <c r="F119" s="27">
        <v>10.303000000000001</v>
      </c>
      <c r="G119" s="27">
        <v>9945</v>
      </c>
      <c r="H119" s="27">
        <v>9.9450000000000003</v>
      </c>
      <c r="I119" s="27">
        <v>11363</v>
      </c>
      <c r="J119" s="27">
        <v>11.363</v>
      </c>
    </row>
    <row r="120" spans="1:10" x14ac:dyDescent="0.2">
      <c r="A120" s="2" t="s">
        <v>82</v>
      </c>
      <c r="B120" s="2" t="s">
        <v>9</v>
      </c>
      <c r="C120" s="2" t="s">
        <v>85</v>
      </c>
      <c r="D120" s="27">
        <v>118</v>
      </c>
      <c r="E120" s="27">
        <v>10402</v>
      </c>
      <c r="F120" s="27">
        <v>10.401999999999999</v>
      </c>
      <c r="G120" s="27">
        <v>10041</v>
      </c>
      <c r="H120" s="27">
        <v>10.041</v>
      </c>
      <c r="I120" s="27">
        <v>11483</v>
      </c>
      <c r="J120" s="27">
        <v>11.483000000000001</v>
      </c>
    </row>
    <row r="121" spans="1:10" x14ac:dyDescent="0.2">
      <c r="A121" s="2" t="s">
        <v>82</v>
      </c>
      <c r="B121" s="2" t="s">
        <v>9</v>
      </c>
      <c r="C121" s="2" t="s">
        <v>85</v>
      </c>
      <c r="D121" s="27">
        <v>119</v>
      </c>
      <c r="E121" s="27">
        <v>10501</v>
      </c>
      <c r="F121" s="27">
        <v>10.500999999999999</v>
      </c>
      <c r="G121" s="27">
        <v>10112</v>
      </c>
      <c r="H121" s="27">
        <v>10.112</v>
      </c>
      <c r="I121" s="27">
        <v>11604</v>
      </c>
      <c r="J121" s="27">
        <v>11.603999999999999</v>
      </c>
    </row>
    <row r="122" spans="1:10" x14ac:dyDescent="0.2">
      <c r="A122" s="2" t="s">
        <v>82</v>
      </c>
      <c r="B122" s="2" t="s">
        <v>9</v>
      </c>
      <c r="C122" s="2" t="s">
        <v>85</v>
      </c>
      <c r="D122" s="27">
        <v>120</v>
      </c>
      <c r="E122" s="27">
        <v>10599</v>
      </c>
      <c r="F122" s="27">
        <v>10.599</v>
      </c>
      <c r="G122" s="27">
        <v>10193</v>
      </c>
      <c r="H122" s="27">
        <v>10.193</v>
      </c>
      <c r="I122" s="27">
        <v>11719</v>
      </c>
      <c r="J122" s="27">
        <v>11.718999999999999</v>
      </c>
    </row>
    <row r="123" spans="1:10" x14ac:dyDescent="0.2">
      <c r="A123" s="2" t="s">
        <v>82</v>
      </c>
      <c r="B123" s="2" t="s">
        <v>9</v>
      </c>
      <c r="C123" s="2" t="s">
        <v>85</v>
      </c>
      <c r="D123" s="27">
        <v>121</v>
      </c>
      <c r="E123" s="27">
        <v>10701</v>
      </c>
      <c r="F123" s="27">
        <v>10.701000000000001</v>
      </c>
      <c r="G123" s="27">
        <v>10275</v>
      </c>
      <c r="H123" s="27">
        <v>10.275</v>
      </c>
      <c r="I123" s="27">
        <v>11841</v>
      </c>
      <c r="J123" s="27">
        <v>11.840999999999999</v>
      </c>
    </row>
    <row r="124" spans="1:10" x14ac:dyDescent="0.2">
      <c r="A124" s="2" t="s">
        <v>82</v>
      </c>
      <c r="B124" s="2" t="s">
        <v>9</v>
      </c>
      <c r="C124" s="2" t="s">
        <v>85</v>
      </c>
      <c r="D124" s="27">
        <v>122</v>
      </c>
      <c r="E124" s="27">
        <v>10803</v>
      </c>
      <c r="F124" s="27">
        <v>10.803000000000001</v>
      </c>
      <c r="G124" s="27">
        <v>10356</v>
      </c>
      <c r="H124" s="27">
        <v>10.356</v>
      </c>
      <c r="I124" s="27">
        <v>11964</v>
      </c>
      <c r="J124" s="27">
        <v>11.964</v>
      </c>
    </row>
    <row r="125" spans="1:10" x14ac:dyDescent="0.2">
      <c r="A125" s="2" t="s">
        <v>82</v>
      </c>
      <c r="B125" s="2" t="s">
        <v>9</v>
      </c>
      <c r="C125" s="2" t="s">
        <v>85</v>
      </c>
      <c r="D125" s="27">
        <v>123</v>
      </c>
      <c r="E125" s="27">
        <v>10906</v>
      </c>
      <c r="F125" s="27">
        <v>10.906000000000001</v>
      </c>
      <c r="G125" s="27">
        <v>10428</v>
      </c>
      <c r="H125" s="27">
        <v>10.428000000000001</v>
      </c>
      <c r="I125" s="27">
        <v>12069</v>
      </c>
      <c r="J125" s="27">
        <v>12.069000000000001</v>
      </c>
    </row>
    <row r="126" spans="1:10" x14ac:dyDescent="0.2">
      <c r="A126" s="2" t="s">
        <v>82</v>
      </c>
      <c r="B126" s="2" t="s">
        <v>9</v>
      </c>
      <c r="C126" s="2" t="s">
        <v>85</v>
      </c>
      <c r="D126" s="27">
        <v>124</v>
      </c>
      <c r="E126" s="27">
        <v>11012</v>
      </c>
      <c r="F126" s="27">
        <v>11.012</v>
      </c>
      <c r="G126" s="27">
        <v>10522</v>
      </c>
      <c r="H126" s="27">
        <v>10.522</v>
      </c>
      <c r="I126" s="27">
        <v>12166</v>
      </c>
      <c r="J126" s="27">
        <v>12.166</v>
      </c>
    </row>
    <row r="127" spans="1:10" x14ac:dyDescent="0.2">
      <c r="A127" s="2" t="s">
        <v>82</v>
      </c>
      <c r="B127" s="2" t="s">
        <v>9</v>
      </c>
      <c r="C127" s="2" t="s">
        <v>85</v>
      </c>
      <c r="D127" s="27">
        <v>125</v>
      </c>
      <c r="E127" s="27">
        <v>11112</v>
      </c>
      <c r="F127" s="27">
        <v>11.112</v>
      </c>
      <c r="G127" s="27">
        <v>10624</v>
      </c>
      <c r="H127" s="27">
        <v>10.624000000000001</v>
      </c>
      <c r="I127" s="27">
        <v>12281</v>
      </c>
      <c r="J127" s="27">
        <v>12.281000000000001</v>
      </c>
    </row>
    <row r="128" spans="1:10" x14ac:dyDescent="0.2">
      <c r="A128" s="2" t="s">
        <v>82</v>
      </c>
      <c r="B128" s="2" t="s">
        <v>9</v>
      </c>
      <c r="C128" s="2" t="s">
        <v>85</v>
      </c>
      <c r="D128" s="27">
        <v>126</v>
      </c>
      <c r="E128" s="27">
        <v>11204</v>
      </c>
      <c r="F128" s="27">
        <v>11.204000000000001</v>
      </c>
      <c r="G128" s="27">
        <v>10705</v>
      </c>
      <c r="H128" s="27">
        <v>10.705</v>
      </c>
      <c r="I128" s="27">
        <v>12397</v>
      </c>
      <c r="J128" s="27">
        <v>12.397</v>
      </c>
    </row>
    <row r="129" spans="1:10" x14ac:dyDescent="0.2">
      <c r="A129" s="2" t="s">
        <v>82</v>
      </c>
      <c r="B129" s="2" t="s">
        <v>9</v>
      </c>
      <c r="C129" s="2" t="s">
        <v>85</v>
      </c>
      <c r="D129" s="27">
        <v>127</v>
      </c>
      <c r="E129" s="27">
        <v>11307</v>
      </c>
      <c r="F129" s="27">
        <v>11.307</v>
      </c>
      <c r="G129" s="27">
        <v>10785</v>
      </c>
      <c r="H129" s="27">
        <v>10.785</v>
      </c>
      <c r="I129" s="27">
        <v>12513</v>
      </c>
      <c r="J129" s="27">
        <v>12.513</v>
      </c>
    </row>
    <row r="130" spans="1:10" x14ac:dyDescent="0.2">
      <c r="A130" s="2" t="s">
        <v>82</v>
      </c>
      <c r="B130" s="2" t="s">
        <v>9</v>
      </c>
      <c r="C130" s="2" t="s">
        <v>85</v>
      </c>
      <c r="D130" s="27">
        <v>128</v>
      </c>
      <c r="E130" s="27">
        <v>11409</v>
      </c>
      <c r="F130" s="27">
        <v>11.409000000000001</v>
      </c>
      <c r="G130" s="27">
        <v>10881</v>
      </c>
      <c r="H130" s="27">
        <v>10.881</v>
      </c>
      <c r="I130" s="27">
        <v>12627</v>
      </c>
      <c r="J130" s="27">
        <v>12.627000000000001</v>
      </c>
    </row>
    <row r="131" spans="1:10" x14ac:dyDescent="0.2">
      <c r="A131" s="2" t="s">
        <v>82</v>
      </c>
      <c r="B131" s="2" t="s">
        <v>9</v>
      </c>
      <c r="C131" s="2" t="s">
        <v>85</v>
      </c>
      <c r="D131" s="27">
        <v>129</v>
      </c>
      <c r="E131" s="27">
        <v>11504</v>
      </c>
      <c r="F131" s="27">
        <v>11.504</v>
      </c>
      <c r="G131" s="27">
        <v>10961</v>
      </c>
      <c r="H131" s="27">
        <v>10.961</v>
      </c>
      <c r="I131" s="27">
        <v>12739</v>
      </c>
      <c r="J131" s="27">
        <v>12.739000000000001</v>
      </c>
    </row>
    <row r="132" spans="1:10" x14ac:dyDescent="0.2">
      <c r="A132" s="2" t="s">
        <v>82</v>
      </c>
      <c r="B132" s="2" t="s">
        <v>9</v>
      </c>
      <c r="C132" s="2" t="s">
        <v>85</v>
      </c>
      <c r="D132" s="27">
        <v>130</v>
      </c>
      <c r="E132" s="27">
        <v>11604</v>
      </c>
      <c r="F132" s="27">
        <v>11.603999999999999</v>
      </c>
      <c r="G132" s="27">
        <v>11054</v>
      </c>
      <c r="H132" s="27">
        <v>11.054</v>
      </c>
      <c r="I132" s="27">
        <v>12850</v>
      </c>
      <c r="J132" s="27">
        <v>12.85</v>
      </c>
    </row>
    <row r="133" spans="1:10" x14ac:dyDescent="0.2">
      <c r="A133" s="2" t="s">
        <v>82</v>
      </c>
      <c r="B133" s="2" t="s">
        <v>9</v>
      </c>
      <c r="C133" s="2" t="s">
        <v>85</v>
      </c>
      <c r="D133" s="27">
        <v>131</v>
      </c>
      <c r="E133" s="27">
        <v>11709</v>
      </c>
      <c r="F133" s="27">
        <v>11.709</v>
      </c>
      <c r="G133" s="27">
        <v>11122</v>
      </c>
      <c r="H133" s="27">
        <v>11.122</v>
      </c>
      <c r="I133" s="27">
        <v>12959</v>
      </c>
      <c r="J133" s="27">
        <v>12.959</v>
      </c>
    </row>
    <row r="134" spans="1:10" x14ac:dyDescent="0.2">
      <c r="A134" s="2" t="s">
        <v>82</v>
      </c>
      <c r="B134" s="2" t="s">
        <v>9</v>
      </c>
      <c r="C134" s="2" t="s">
        <v>85</v>
      </c>
      <c r="D134" s="27">
        <v>132</v>
      </c>
      <c r="E134" s="27">
        <v>11806</v>
      </c>
      <c r="F134" s="27">
        <v>11.805999999999999</v>
      </c>
      <c r="G134" s="27">
        <v>11215</v>
      </c>
      <c r="H134" s="27">
        <v>11.215</v>
      </c>
      <c r="I134" s="27">
        <v>13079</v>
      </c>
      <c r="J134" s="27">
        <v>13.079000000000001</v>
      </c>
    </row>
    <row r="135" spans="1:10" x14ac:dyDescent="0.2">
      <c r="A135" s="2" t="s">
        <v>82</v>
      </c>
      <c r="B135" s="2" t="s">
        <v>9</v>
      </c>
      <c r="C135" s="2" t="s">
        <v>85</v>
      </c>
      <c r="D135" s="27">
        <v>133</v>
      </c>
      <c r="E135" s="27">
        <v>11908</v>
      </c>
      <c r="F135" s="27">
        <v>11.907999999999999</v>
      </c>
      <c r="G135" s="27">
        <v>11296</v>
      </c>
      <c r="H135" s="27">
        <v>11.295999999999999</v>
      </c>
      <c r="I135" s="27">
        <v>13192</v>
      </c>
      <c r="J135" s="27">
        <v>13.192</v>
      </c>
    </row>
    <row r="136" spans="1:10" x14ac:dyDescent="0.2">
      <c r="A136" s="2" t="s">
        <v>82</v>
      </c>
      <c r="B136" s="2" t="s">
        <v>9</v>
      </c>
      <c r="C136" s="2" t="s">
        <v>85</v>
      </c>
      <c r="D136" s="27">
        <v>134</v>
      </c>
      <c r="E136" s="27">
        <v>12006</v>
      </c>
      <c r="F136" s="27">
        <v>12.006</v>
      </c>
      <c r="G136" s="27">
        <v>11388</v>
      </c>
      <c r="H136" s="27">
        <v>11.388</v>
      </c>
      <c r="I136" s="27">
        <v>13311</v>
      </c>
      <c r="J136" s="27">
        <v>13.311</v>
      </c>
    </row>
    <row r="137" spans="1:10" x14ac:dyDescent="0.2">
      <c r="A137" s="2" t="s">
        <v>82</v>
      </c>
      <c r="B137" s="2" t="s">
        <v>9</v>
      </c>
      <c r="C137" s="2" t="s">
        <v>85</v>
      </c>
      <c r="D137" s="27">
        <v>135</v>
      </c>
      <c r="E137" s="27">
        <v>12110</v>
      </c>
      <c r="F137" s="27">
        <v>12.11</v>
      </c>
      <c r="G137" s="27">
        <v>11468</v>
      </c>
      <c r="H137" s="27">
        <v>11.468</v>
      </c>
      <c r="I137" s="27">
        <v>13411</v>
      </c>
      <c r="J137" s="27">
        <v>13.411</v>
      </c>
    </row>
    <row r="138" spans="1:10" x14ac:dyDescent="0.2">
      <c r="A138" s="2" t="s">
        <v>82</v>
      </c>
      <c r="B138" s="2" t="s">
        <v>30</v>
      </c>
      <c r="C138" s="2" t="s">
        <v>87</v>
      </c>
      <c r="D138" s="27">
        <v>0</v>
      </c>
      <c r="E138" s="27">
        <v>-47</v>
      </c>
      <c r="F138" s="27">
        <v>-4.7E-2</v>
      </c>
      <c r="G138" s="27">
        <v>-70</v>
      </c>
      <c r="H138" s="27">
        <v>-7.0000000000000007E-2</v>
      </c>
      <c r="I138" s="27">
        <v>39</v>
      </c>
      <c r="J138" s="27">
        <v>3.9E-2</v>
      </c>
    </row>
    <row r="139" spans="1:10" x14ac:dyDescent="0.2">
      <c r="A139" s="2" t="s">
        <v>82</v>
      </c>
      <c r="B139" s="2" t="s">
        <v>30</v>
      </c>
      <c r="C139" s="2" t="s">
        <v>87</v>
      </c>
      <c r="D139" s="27">
        <v>1</v>
      </c>
      <c r="E139" s="27">
        <v>-17</v>
      </c>
      <c r="F139" s="27">
        <v>-1.7000000000000001E-2</v>
      </c>
      <c r="G139" s="27">
        <v>-61</v>
      </c>
      <c r="H139" s="27">
        <v>-6.0999999999999999E-2</v>
      </c>
      <c r="I139" s="27">
        <v>87</v>
      </c>
      <c r="J139" s="27">
        <v>8.6999999999999994E-2</v>
      </c>
    </row>
    <row r="140" spans="1:10" x14ac:dyDescent="0.2">
      <c r="A140" s="2" t="s">
        <v>82</v>
      </c>
      <c r="B140" s="2" t="s">
        <v>30</v>
      </c>
      <c r="C140" s="2" t="s">
        <v>87</v>
      </c>
      <c r="D140" s="27">
        <v>2</v>
      </c>
      <c r="E140" s="27">
        <v>12</v>
      </c>
      <c r="F140" s="27">
        <v>1.2E-2</v>
      </c>
      <c r="G140" s="27">
        <v>-48</v>
      </c>
      <c r="H140" s="27">
        <v>-4.8000000000000001E-2</v>
      </c>
      <c r="I140" s="27">
        <v>129</v>
      </c>
      <c r="J140" s="27">
        <v>0.129</v>
      </c>
    </row>
    <row r="141" spans="1:10" x14ac:dyDescent="0.2">
      <c r="A141" s="2" t="s">
        <v>82</v>
      </c>
      <c r="B141" s="2" t="s">
        <v>30</v>
      </c>
      <c r="C141" s="2" t="s">
        <v>87</v>
      </c>
      <c r="D141" s="27">
        <v>3</v>
      </c>
      <c r="E141" s="27">
        <v>38</v>
      </c>
      <c r="F141" s="27">
        <v>3.7999999999999999E-2</v>
      </c>
      <c r="G141" s="27">
        <v>-33</v>
      </c>
      <c r="H141" s="27">
        <v>-3.3000000000000002E-2</v>
      </c>
      <c r="I141" s="27">
        <v>166</v>
      </c>
      <c r="J141" s="27">
        <v>0.16600000000000001</v>
      </c>
    </row>
    <row r="142" spans="1:10" x14ac:dyDescent="0.2">
      <c r="A142" s="2" t="s">
        <v>82</v>
      </c>
      <c r="B142" s="2" t="s">
        <v>30</v>
      </c>
      <c r="C142" s="2" t="s">
        <v>87</v>
      </c>
      <c r="D142" s="27">
        <v>4</v>
      </c>
      <c r="E142" s="27">
        <v>64</v>
      </c>
      <c r="F142" s="27">
        <v>6.4000000000000001E-2</v>
      </c>
      <c r="G142" s="27">
        <v>-15</v>
      </c>
      <c r="H142" s="27">
        <v>-1.4999999999999999E-2</v>
      </c>
      <c r="I142" s="27">
        <v>198</v>
      </c>
      <c r="J142" s="27">
        <v>0.19800000000000001</v>
      </c>
    </row>
    <row r="143" spans="1:10" x14ac:dyDescent="0.2">
      <c r="A143" s="2" t="s">
        <v>82</v>
      </c>
      <c r="B143" s="2" t="s">
        <v>30</v>
      </c>
      <c r="C143" s="2" t="s">
        <v>87</v>
      </c>
      <c r="D143" s="27">
        <v>5</v>
      </c>
      <c r="E143" s="27">
        <v>89</v>
      </c>
      <c r="F143" s="27">
        <v>8.8999999999999996E-2</v>
      </c>
      <c r="G143" s="27">
        <v>1</v>
      </c>
      <c r="H143" s="27">
        <v>1E-3</v>
      </c>
      <c r="I143" s="27">
        <v>231</v>
      </c>
      <c r="J143" s="27">
        <v>0.23100000000000001</v>
      </c>
    </row>
    <row r="144" spans="1:10" x14ac:dyDescent="0.2">
      <c r="A144" s="2" t="s">
        <v>82</v>
      </c>
      <c r="B144" s="2" t="s">
        <v>30</v>
      </c>
      <c r="C144" s="2" t="s">
        <v>87</v>
      </c>
      <c r="D144" s="27">
        <v>6</v>
      </c>
      <c r="E144" s="27">
        <v>113</v>
      </c>
      <c r="F144" s="27">
        <v>0.113</v>
      </c>
      <c r="G144" s="27">
        <v>17</v>
      </c>
      <c r="H144" s="27">
        <v>1.7000000000000001E-2</v>
      </c>
      <c r="I144" s="27">
        <v>265</v>
      </c>
      <c r="J144" s="27">
        <v>0.26500000000000001</v>
      </c>
    </row>
    <row r="145" spans="1:10" x14ac:dyDescent="0.2">
      <c r="A145" s="2" t="s">
        <v>82</v>
      </c>
      <c r="B145" s="2" t="s">
        <v>30</v>
      </c>
      <c r="C145" s="2" t="s">
        <v>87</v>
      </c>
      <c r="D145" s="27">
        <v>7</v>
      </c>
      <c r="E145" s="27">
        <v>138</v>
      </c>
      <c r="F145" s="27">
        <v>0.13800000000000001</v>
      </c>
      <c r="G145" s="27">
        <v>33</v>
      </c>
      <c r="H145" s="27">
        <v>3.3000000000000002E-2</v>
      </c>
      <c r="I145" s="27">
        <v>290</v>
      </c>
      <c r="J145" s="27">
        <v>0.28999999999999998</v>
      </c>
    </row>
    <row r="146" spans="1:10" x14ac:dyDescent="0.2">
      <c r="A146" s="2" t="s">
        <v>82</v>
      </c>
      <c r="B146" s="2" t="s">
        <v>30</v>
      </c>
      <c r="C146" s="2" t="s">
        <v>87</v>
      </c>
      <c r="D146" s="27">
        <v>8</v>
      </c>
      <c r="E146" s="27">
        <v>162</v>
      </c>
      <c r="F146" s="27">
        <v>0.16200000000000001</v>
      </c>
      <c r="G146" s="27">
        <v>53</v>
      </c>
      <c r="H146" s="27">
        <v>5.2999999999999999E-2</v>
      </c>
      <c r="I146" s="27">
        <v>317</v>
      </c>
      <c r="J146" s="27">
        <v>0.317</v>
      </c>
    </row>
    <row r="147" spans="1:10" x14ac:dyDescent="0.2">
      <c r="A147" s="2" t="s">
        <v>82</v>
      </c>
      <c r="B147" s="2" t="s">
        <v>30</v>
      </c>
      <c r="C147" s="2" t="s">
        <v>87</v>
      </c>
      <c r="D147" s="27">
        <v>9</v>
      </c>
      <c r="E147" s="27">
        <v>188</v>
      </c>
      <c r="F147" s="27">
        <v>0.188</v>
      </c>
      <c r="G147" s="27">
        <v>72</v>
      </c>
      <c r="H147" s="27">
        <v>7.1999999999999995E-2</v>
      </c>
      <c r="I147" s="27">
        <v>349</v>
      </c>
      <c r="J147" s="27">
        <v>0.34899999999999998</v>
      </c>
    </row>
    <row r="148" spans="1:10" x14ac:dyDescent="0.2">
      <c r="A148" s="2" t="s">
        <v>82</v>
      </c>
      <c r="B148" s="2" t="s">
        <v>30</v>
      </c>
      <c r="C148" s="2" t="s">
        <v>87</v>
      </c>
      <c r="D148" s="27">
        <v>10</v>
      </c>
      <c r="E148" s="27">
        <v>213</v>
      </c>
      <c r="F148" s="27">
        <v>0.21299999999999999</v>
      </c>
      <c r="G148" s="27">
        <v>95</v>
      </c>
      <c r="H148" s="27">
        <v>9.5000000000000001E-2</v>
      </c>
      <c r="I148" s="27">
        <v>376</v>
      </c>
      <c r="J148" s="27">
        <v>0.376</v>
      </c>
    </row>
    <row r="149" spans="1:10" x14ac:dyDescent="0.2">
      <c r="A149" s="2" t="s">
        <v>82</v>
      </c>
      <c r="B149" s="2" t="s">
        <v>30</v>
      </c>
      <c r="C149" s="2" t="s">
        <v>87</v>
      </c>
      <c r="D149" s="27">
        <v>11</v>
      </c>
      <c r="E149" s="27">
        <v>237</v>
      </c>
      <c r="F149" s="27">
        <v>0.23699999999999999</v>
      </c>
      <c r="G149" s="27">
        <v>113</v>
      </c>
      <c r="H149" s="27">
        <v>0.113</v>
      </c>
      <c r="I149" s="27">
        <v>403</v>
      </c>
      <c r="J149" s="27">
        <v>0.40300000000000002</v>
      </c>
    </row>
    <row r="150" spans="1:10" x14ac:dyDescent="0.2">
      <c r="A150" s="2" t="s">
        <v>82</v>
      </c>
      <c r="B150" s="2" t="s">
        <v>30</v>
      </c>
      <c r="C150" s="2" t="s">
        <v>87</v>
      </c>
      <c r="D150" s="27">
        <v>12</v>
      </c>
      <c r="E150" s="27">
        <v>261</v>
      </c>
      <c r="F150" s="27">
        <v>0.26100000000000001</v>
      </c>
      <c r="G150" s="27">
        <v>135</v>
      </c>
      <c r="H150" s="27">
        <v>0.13500000000000001</v>
      </c>
      <c r="I150" s="27">
        <v>426</v>
      </c>
      <c r="J150" s="27">
        <v>0.42599999999999999</v>
      </c>
    </row>
    <row r="151" spans="1:10" x14ac:dyDescent="0.2">
      <c r="A151" s="2" t="s">
        <v>82</v>
      </c>
      <c r="B151" s="2" t="s">
        <v>30</v>
      </c>
      <c r="C151" s="2" t="s">
        <v>87</v>
      </c>
      <c r="D151" s="27">
        <v>13</v>
      </c>
      <c r="E151" s="27">
        <v>285</v>
      </c>
      <c r="F151" s="27">
        <v>0.28499999999999998</v>
      </c>
      <c r="G151" s="27">
        <v>156</v>
      </c>
      <c r="H151" s="27">
        <v>0.156</v>
      </c>
      <c r="I151" s="27">
        <v>457</v>
      </c>
      <c r="J151" s="27">
        <v>0.45700000000000002</v>
      </c>
    </row>
    <row r="152" spans="1:10" x14ac:dyDescent="0.2">
      <c r="A152" s="2" t="s">
        <v>82</v>
      </c>
      <c r="B152" s="2" t="s">
        <v>30</v>
      </c>
      <c r="C152" s="2" t="s">
        <v>87</v>
      </c>
      <c r="D152" s="27">
        <v>14</v>
      </c>
      <c r="E152" s="27">
        <v>308</v>
      </c>
      <c r="F152" s="27">
        <v>0.308</v>
      </c>
      <c r="G152" s="27">
        <v>172</v>
      </c>
      <c r="H152" s="27">
        <v>0.17199999999999999</v>
      </c>
      <c r="I152" s="27">
        <v>483</v>
      </c>
      <c r="J152" s="27">
        <v>0.48299999999999998</v>
      </c>
    </row>
    <row r="153" spans="1:10" x14ac:dyDescent="0.2">
      <c r="A153" s="2" t="s">
        <v>82</v>
      </c>
      <c r="B153" s="2" t="s">
        <v>30</v>
      </c>
      <c r="C153" s="2" t="s">
        <v>87</v>
      </c>
      <c r="D153" s="27">
        <v>15</v>
      </c>
      <c r="E153" s="27">
        <v>333</v>
      </c>
      <c r="F153" s="27">
        <v>0.33300000000000002</v>
      </c>
      <c r="G153" s="27">
        <v>192</v>
      </c>
      <c r="H153" s="27">
        <v>0.192</v>
      </c>
      <c r="I153" s="27">
        <v>505</v>
      </c>
      <c r="J153" s="27">
        <v>0.505</v>
      </c>
    </row>
    <row r="154" spans="1:10" x14ac:dyDescent="0.2">
      <c r="A154" s="2" t="s">
        <v>82</v>
      </c>
      <c r="B154" s="2" t="s">
        <v>30</v>
      </c>
      <c r="C154" s="2" t="s">
        <v>87</v>
      </c>
      <c r="D154" s="27">
        <v>16</v>
      </c>
      <c r="E154" s="27">
        <v>356</v>
      </c>
      <c r="F154" s="27">
        <v>0.35599999999999998</v>
      </c>
      <c r="G154" s="27">
        <v>211</v>
      </c>
      <c r="H154" s="27">
        <v>0.21099999999999999</v>
      </c>
      <c r="I154" s="27">
        <v>530</v>
      </c>
      <c r="J154" s="27">
        <v>0.53</v>
      </c>
    </row>
    <row r="155" spans="1:10" x14ac:dyDescent="0.2">
      <c r="A155" s="2" t="s">
        <v>82</v>
      </c>
      <c r="B155" s="2" t="s">
        <v>30</v>
      </c>
      <c r="C155" s="2" t="s">
        <v>87</v>
      </c>
      <c r="D155" s="27">
        <v>17</v>
      </c>
      <c r="E155" s="27">
        <v>383</v>
      </c>
      <c r="F155" s="27">
        <v>0.38300000000000001</v>
      </c>
      <c r="G155" s="27">
        <v>232</v>
      </c>
      <c r="H155" s="27">
        <v>0.23200000000000001</v>
      </c>
      <c r="I155" s="27">
        <v>556</v>
      </c>
      <c r="J155" s="27">
        <v>0.55600000000000005</v>
      </c>
    </row>
    <row r="156" spans="1:10" x14ac:dyDescent="0.2">
      <c r="A156" s="2" t="s">
        <v>82</v>
      </c>
      <c r="B156" s="2" t="s">
        <v>30</v>
      </c>
      <c r="C156" s="2" t="s">
        <v>87</v>
      </c>
      <c r="D156" s="27">
        <v>18</v>
      </c>
      <c r="E156" s="27">
        <v>406</v>
      </c>
      <c r="F156" s="27">
        <v>0.40600000000000003</v>
      </c>
      <c r="G156" s="27">
        <v>253</v>
      </c>
      <c r="H156" s="27">
        <v>0.253</v>
      </c>
      <c r="I156" s="27">
        <v>582</v>
      </c>
      <c r="J156" s="27">
        <v>0.58199999999999996</v>
      </c>
    </row>
    <row r="157" spans="1:10" x14ac:dyDescent="0.2">
      <c r="A157" s="2" t="s">
        <v>82</v>
      </c>
      <c r="B157" s="2" t="s">
        <v>30</v>
      </c>
      <c r="C157" s="2" t="s">
        <v>87</v>
      </c>
      <c r="D157" s="27">
        <v>19</v>
      </c>
      <c r="E157" s="27">
        <v>431</v>
      </c>
      <c r="F157" s="27">
        <v>0.43099999999999999</v>
      </c>
      <c r="G157" s="27">
        <v>276</v>
      </c>
      <c r="H157" s="27">
        <v>0.27600000000000002</v>
      </c>
      <c r="I157" s="27">
        <v>608</v>
      </c>
      <c r="J157" s="27">
        <v>0.60799999999999998</v>
      </c>
    </row>
    <row r="158" spans="1:10" x14ac:dyDescent="0.2">
      <c r="A158" s="2" t="s">
        <v>82</v>
      </c>
      <c r="B158" s="2" t="s">
        <v>30</v>
      </c>
      <c r="C158" s="2" t="s">
        <v>87</v>
      </c>
      <c r="D158" s="27">
        <v>20</v>
      </c>
      <c r="E158" s="27">
        <v>455</v>
      </c>
      <c r="F158" s="27">
        <v>0.45500000000000002</v>
      </c>
      <c r="G158" s="27">
        <v>293</v>
      </c>
      <c r="H158" s="27">
        <v>0.29299999999999998</v>
      </c>
      <c r="I158" s="27">
        <v>634</v>
      </c>
      <c r="J158" s="27">
        <v>0.63400000000000001</v>
      </c>
    </row>
    <row r="159" spans="1:10" x14ac:dyDescent="0.2">
      <c r="A159" s="2" t="s">
        <v>82</v>
      </c>
      <c r="B159" s="2" t="s">
        <v>30</v>
      </c>
      <c r="C159" s="2" t="s">
        <v>87</v>
      </c>
      <c r="D159" s="27">
        <v>21</v>
      </c>
      <c r="E159" s="27">
        <v>478</v>
      </c>
      <c r="F159" s="27">
        <v>0.47799999999999998</v>
      </c>
      <c r="G159" s="27">
        <v>312</v>
      </c>
      <c r="H159" s="27">
        <v>0.312</v>
      </c>
      <c r="I159" s="27">
        <v>658</v>
      </c>
      <c r="J159" s="27">
        <v>0.65800000000000003</v>
      </c>
    </row>
    <row r="160" spans="1:10" x14ac:dyDescent="0.2">
      <c r="A160" s="2" t="s">
        <v>82</v>
      </c>
      <c r="B160" s="2" t="s">
        <v>30</v>
      </c>
      <c r="C160" s="2" t="s">
        <v>87</v>
      </c>
      <c r="D160" s="27">
        <v>22</v>
      </c>
      <c r="E160" s="27">
        <v>503</v>
      </c>
      <c r="F160" s="27">
        <v>0.503</v>
      </c>
      <c r="G160" s="27">
        <v>333</v>
      </c>
      <c r="H160" s="27">
        <v>0.33300000000000002</v>
      </c>
      <c r="I160" s="27">
        <v>684</v>
      </c>
      <c r="J160" s="27">
        <v>0.68400000000000005</v>
      </c>
    </row>
    <row r="161" spans="1:10" x14ac:dyDescent="0.2">
      <c r="A161" s="2" t="s">
        <v>82</v>
      </c>
      <c r="B161" s="2" t="s">
        <v>30</v>
      </c>
      <c r="C161" s="2" t="s">
        <v>87</v>
      </c>
      <c r="D161" s="27">
        <v>23</v>
      </c>
      <c r="E161" s="27">
        <v>527</v>
      </c>
      <c r="F161" s="27">
        <v>0.52700000000000002</v>
      </c>
      <c r="G161" s="27">
        <v>358</v>
      </c>
      <c r="H161" s="27">
        <v>0.35799999999999998</v>
      </c>
      <c r="I161" s="27">
        <v>712</v>
      </c>
      <c r="J161" s="27">
        <v>0.71199999999999997</v>
      </c>
    </row>
    <row r="162" spans="1:10" x14ac:dyDescent="0.2">
      <c r="A162" s="2" t="s">
        <v>82</v>
      </c>
      <c r="B162" s="2" t="s">
        <v>30</v>
      </c>
      <c r="C162" s="2" t="s">
        <v>87</v>
      </c>
      <c r="D162" s="27">
        <v>24</v>
      </c>
      <c r="E162" s="27">
        <v>551</v>
      </c>
      <c r="F162" s="27">
        <v>0.55100000000000005</v>
      </c>
      <c r="G162" s="27">
        <v>381</v>
      </c>
      <c r="H162" s="27">
        <v>0.38100000000000001</v>
      </c>
      <c r="I162" s="27">
        <v>744</v>
      </c>
      <c r="J162" s="27">
        <v>0.74399999999999999</v>
      </c>
    </row>
    <row r="163" spans="1:10" x14ac:dyDescent="0.2">
      <c r="A163" s="2" t="s">
        <v>82</v>
      </c>
      <c r="B163" s="2" t="s">
        <v>30</v>
      </c>
      <c r="C163" s="2" t="s">
        <v>87</v>
      </c>
      <c r="D163" s="27">
        <v>25</v>
      </c>
      <c r="E163" s="27">
        <v>574</v>
      </c>
      <c r="F163" s="27">
        <v>0.57399999999999995</v>
      </c>
      <c r="G163" s="27">
        <v>398</v>
      </c>
      <c r="H163" s="27">
        <v>0.39800000000000002</v>
      </c>
      <c r="I163" s="27">
        <v>768</v>
      </c>
      <c r="J163" s="27">
        <v>0.76800000000000002</v>
      </c>
    </row>
    <row r="164" spans="1:10" x14ac:dyDescent="0.2">
      <c r="A164" s="2" t="s">
        <v>82</v>
      </c>
      <c r="B164" s="2" t="s">
        <v>30</v>
      </c>
      <c r="C164" s="2" t="s">
        <v>87</v>
      </c>
      <c r="D164" s="27">
        <v>26</v>
      </c>
      <c r="E164" s="27">
        <v>597</v>
      </c>
      <c r="F164" s="27">
        <v>0.59699999999999998</v>
      </c>
      <c r="G164" s="27">
        <v>425</v>
      </c>
      <c r="H164" s="27">
        <v>0.42499999999999999</v>
      </c>
      <c r="I164" s="27">
        <v>793</v>
      </c>
      <c r="J164" s="27">
        <v>0.79300000000000004</v>
      </c>
    </row>
    <row r="165" spans="1:10" x14ac:dyDescent="0.2">
      <c r="A165" s="2" t="s">
        <v>82</v>
      </c>
      <c r="B165" s="2" t="s">
        <v>30</v>
      </c>
      <c r="C165" s="2" t="s">
        <v>87</v>
      </c>
      <c r="D165" s="27">
        <v>27</v>
      </c>
      <c r="E165" s="27">
        <v>621</v>
      </c>
      <c r="F165" s="27">
        <v>0.621</v>
      </c>
      <c r="G165" s="27">
        <v>450</v>
      </c>
      <c r="H165" s="27">
        <v>0.45</v>
      </c>
      <c r="I165" s="27">
        <v>814</v>
      </c>
      <c r="J165" s="27">
        <v>0.81399999999999995</v>
      </c>
    </row>
    <row r="166" spans="1:10" x14ac:dyDescent="0.2">
      <c r="A166" s="2" t="s">
        <v>82</v>
      </c>
      <c r="B166" s="2" t="s">
        <v>30</v>
      </c>
      <c r="C166" s="2" t="s">
        <v>87</v>
      </c>
      <c r="D166" s="27">
        <v>28</v>
      </c>
      <c r="E166" s="27">
        <v>645</v>
      </c>
      <c r="F166" s="27">
        <v>0.64500000000000002</v>
      </c>
      <c r="G166" s="27">
        <v>472</v>
      </c>
      <c r="H166" s="27">
        <v>0.47199999999999998</v>
      </c>
      <c r="I166" s="27">
        <v>839</v>
      </c>
      <c r="J166" s="27">
        <v>0.83899999999999997</v>
      </c>
    </row>
    <row r="167" spans="1:10" x14ac:dyDescent="0.2">
      <c r="A167" s="2" t="s">
        <v>82</v>
      </c>
      <c r="B167" s="2" t="s">
        <v>30</v>
      </c>
      <c r="C167" s="2" t="s">
        <v>87</v>
      </c>
      <c r="D167" s="27">
        <v>29</v>
      </c>
      <c r="E167" s="27">
        <v>669</v>
      </c>
      <c r="F167" s="27">
        <v>0.66900000000000004</v>
      </c>
      <c r="G167" s="27">
        <v>493</v>
      </c>
      <c r="H167" s="27">
        <v>0.49299999999999999</v>
      </c>
      <c r="I167" s="27">
        <v>861</v>
      </c>
      <c r="J167" s="27">
        <v>0.86099999999999999</v>
      </c>
    </row>
    <row r="168" spans="1:10" x14ac:dyDescent="0.2">
      <c r="A168" s="2" t="s">
        <v>82</v>
      </c>
      <c r="B168" s="2" t="s">
        <v>30</v>
      </c>
      <c r="C168" s="2" t="s">
        <v>87</v>
      </c>
      <c r="D168" s="27">
        <v>30</v>
      </c>
      <c r="E168" s="27">
        <v>694</v>
      </c>
      <c r="F168" s="27">
        <v>0.69399999999999995</v>
      </c>
      <c r="G168" s="27">
        <v>513</v>
      </c>
      <c r="H168" s="27">
        <v>0.51300000000000001</v>
      </c>
      <c r="I168" s="27">
        <v>881</v>
      </c>
      <c r="J168" s="27">
        <v>0.88100000000000001</v>
      </c>
    </row>
    <row r="169" spans="1:10" x14ac:dyDescent="0.2">
      <c r="A169" s="2" t="s">
        <v>82</v>
      </c>
      <c r="B169" s="2" t="s">
        <v>30</v>
      </c>
      <c r="C169" s="2" t="s">
        <v>87</v>
      </c>
      <c r="D169" s="27">
        <v>31</v>
      </c>
      <c r="E169" s="27">
        <v>717</v>
      </c>
      <c r="F169" s="27">
        <v>0.71699999999999997</v>
      </c>
      <c r="G169" s="27">
        <v>532</v>
      </c>
      <c r="H169" s="27">
        <v>0.53200000000000003</v>
      </c>
      <c r="I169" s="27">
        <v>907</v>
      </c>
      <c r="J169" s="27">
        <v>0.90700000000000003</v>
      </c>
    </row>
    <row r="170" spans="1:10" x14ac:dyDescent="0.2">
      <c r="A170" s="2" t="s">
        <v>82</v>
      </c>
      <c r="B170" s="2" t="s">
        <v>30</v>
      </c>
      <c r="C170" s="2" t="s">
        <v>87</v>
      </c>
      <c r="D170" s="27">
        <v>32</v>
      </c>
      <c r="E170" s="27">
        <v>740</v>
      </c>
      <c r="F170" s="27">
        <v>0.74</v>
      </c>
      <c r="G170" s="27">
        <v>554</v>
      </c>
      <c r="H170" s="27">
        <v>0.55400000000000005</v>
      </c>
      <c r="I170" s="27">
        <v>931</v>
      </c>
      <c r="J170" s="27">
        <v>0.93100000000000005</v>
      </c>
    </row>
    <row r="171" spans="1:10" x14ac:dyDescent="0.2">
      <c r="A171" s="2" t="s">
        <v>82</v>
      </c>
      <c r="B171" s="2" t="s">
        <v>30</v>
      </c>
      <c r="C171" s="2" t="s">
        <v>87</v>
      </c>
      <c r="D171" s="27">
        <v>33</v>
      </c>
      <c r="E171" s="27">
        <v>765</v>
      </c>
      <c r="F171" s="27">
        <v>0.76500000000000001</v>
      </c>
      <c r="G171" s="27">
        <v>580</v>
      </c>
      <c r="H171" s="27">
        <v>0.57999999999999996</v>
      </c>
      <c r="I171" s="27">
        <v>958</v>
      </c>
      <c r="J171" s="27">
        <v>0.95799999999999996</v>
      </c>
    </row>
    <row r="172" spans="1:10" x14ac:dyDescent="0.2">
      <c r="A172" s="2" t="s">
        <v>82</v>
      </c>
      <c r="B172" s="2" t="s">
        <v>30</v>
      </c>
      <c r="C172" s="2" t="s">
        <v>87</v>
      </c>
      <c r="D172" s="27">
        <v>34</v>
      </c>
      <c r="E172" s="27">
        <v>789</v>
      </c>
      <c r="F172" s="27">
        <v>0.78900000000000003</v>
      </c>
      <c r="G172" s="27">
        <v>608</v>
      </c>
      <c r="H172" s="27">
        <v>0.60799999999999998</v>
      </c>
      <c r="I172" s="27">
        <v>983</v>
      </c>
      <c r="J172" s="27">
        <v>0.98299999999999998</v>
      </c>
    </row>
    <row r="173" spans="1:10" x14ac:dyDescent="0.2">
      <c r="A173" s="2" t="s">
        <v>82</v>
      </c>
      <c r="B173" s="2" t="s">
        <v>30</v>
      </c>
      <c r="C173" s="2" t="s">
        <v>87</v>
      </c>
      <c r="D173" s="27">
        <v>35</v>
      </c>
      <c r="E173" s="27">
        <v>813</v>
      </c>
      <c r="F173" s="27">
        <v>0.81299999999999994</v>
      </c>
      <c r="G173" s="27">
        <v>634</v>
      </c>
      <c r="H173" s="27">
        <v>0.63400000000000001</v>
      </c>
      <c r="I173" s="27">
        <v>1002</v>
      </c>
      <c r="J173" s="27">
        <v>1.002</v>
      </c>
    </row>
    <row r="174" spans="1:10" x14ac:dyDescent="0.2">
      <c r="A174" s="2" t="s">
        <v>82</v>
      </c>
      <c r="B174" s="2" t="s">
        <v>30</v>
      </c>
      <c r="C174" s="2" t="s">
        <v>87</v>
      </c>
      <c r="D174" s="27">
        <v>36</v>
      </c>
      <c r="E174" s="27">
        <v>837</v>
      </c>
      <c r="F174" s="27">
        <v>0.83699999999999997</v>
      </c>
      <c r="G174" s="27">
        <v>659</v>
      </c>
      <c r="H174" s="27">
        <v>0.65900000000000003</v>
      </c>
      <c r="I174" s="27">
        <v>1028</v>
      </c>
      <c r="J174" s="27">
        <v>1.028</v>
      </c>
    </row>
    <row r="175" spans="1:10" x14ac:dyDescent="0.2">
      <c r="A175" s="2" t="s">
        <v>82</v>
      </c>
      <c r="B175" s="2" t="s">
        <v>30</v>
      </c>
      <c r="C175" s="2" t="s">
        <v>87</v>
      </c>
      <c r="D175" s="27">
        <v>37</v>
      </c>
      <c r="E175" s="27">
        <v>861</v>
      </c>
      <c r="F175" s="27">
        <v>0.86099999999999999</v>
      </c>
      <c r="G175" s="27">
        <v>685</v>
      </c>
      <c r="H175" s="27">
        <v>0.68500000000000005</v>
      </c>
      <c r="I175" s="27">
        <v>1054</v>
      </c>
      <c r="J175" s="27">
        <v>1.054</v>
      </c>
    </row>
    <row r="176" spans="1:10" x14ac:dyDescent="0.2">
      <c r="A176" s="2" t="s">
        <v>82</v>
      </c>
      <c r="B176" s="2" t="s">
        <v>30</v>
      </c>
      <c r="C176" s="2" t="s">
        <v>87</v>
      </c>
      <c r="D176" s="27">
        <v>38</v>
      </c>
      <c r="E176" s="27">
        <v>885</v>
      </c>
      <c r="F176" s="27">
        <v>0.88500000000000001</v>
      </c>
      <c r="G176" s="27">
        <v>706</v>
      </c>
      <c r="H176" s="27">
        <v>0.70599999999999996</v>
      </c>
      <c r="I176" s="27">
        <v>1076</v>
      </c>
      <c r="J176" s="27">
        <v>1.0760000000000001</v>
      </c>
    </row>
    <row r="177" spans="1:10" x14ac:dyDescent="0.2">
      <c r="A177" s="2" t="s">
        <v>82</v>
      </c>
      <c r="B177" s="2" t="s">
        <v>30</v>
      </c>
      <c r="C177" s="2" t="s">
        <v>87</v>
      </c>
      <c r="D177" s="27">
        <v>39</v>
      </c>
      <c r="E177" s="27">
        <v>910</v>
      </c>
      <c r="F177" s="27">
        <v>0.91</v>
      </c>
      <c r="G177" s="27">
        <v>728</v>
      </c>
      <c r="H177" s="27">
        <v>0.72799999999999998</v>
      </c>
      <c r="I177" s="27">
        <v>1100</v>
      </c>
      <c r="J177" s="27">
        <v>1.1000000000000001</v>
      </c>
    </row>
    <row r="178" spans="1:10" x14ac:dyDescent="0.2">
      <c r="A178" s="2" t="s">
        <v>82</v>
      </c>
      <c r="B178" s="2" t="s">
        <v>30</v>
      </c>
      <c r="C178" s="2" t="s">
        <v>87</v>
      </c>
      <c r="D178" s="27">
        <v>40</v>
      </c>
      <c r="E178" s="27">
        <v>936</v>
      </c>
      <c r="F178" s="27">
        <v>0.93600000000000005</v>
      </c>
      <c r="G178" s="27">
        <v>749</v>
      </c>
      <c r="H178" s="27">
        <v>0.749</v>
      </c>
      <c r="I178" s="27">
        <v>1124</v>
      </c>
      <c r="J178" s="27">
        <v>1.1240000000000001</v>
      </c>
    </row>
    <row r="179" spans="1:10" x14ac:dyDescent="0.2">
      <c r="A179" s="2" t="s">
        <v>82</v>
      </c>
      <c r="B179" s="2" t="s">
        <v>30</v>
      </c>
      <c r="C179" s="2" t="s">
        <v>87</v>
      </c>
      <c r="D179" s="27">
        <v>41</v>
      </c>
      <c r="E179" s="27">
        <v>958</v>
      </c>
      <c r="F179" s="27">
        <v>0.95799999999999996</v>
      </c>
      <c r="G179" s="27">
        <v>773</v>
      </c>
      <c r="H179" s="27">
        <v>0.77300000000000002</v>
      </c>
      <c r="I179" s="27">
        <v>1153</v>
      </c>
      <c r="J179" s="27">
        <v>1.153</v>
      </c>
    </row>
    <row r="180" spans="1:10" x14ac:dyDescent="0.2">
      <c r="A180" s="2" t="s">
        <v>82</v>
      </c>
      <c r="B180" s="2" t="s">
        <v>30</v>
      </c>
      <c r="C180" s="2" t="s">
        <v>87</v>
      </c>
      <c r="D180" s="27">
        <v>42</v>
      </c>
      <c r="E180" s="27">
        <v>983</v>
      </c>
      <c r="F180" s="27">
        <v>0.98299999999999998</v>
      </c>
      <c r="G180" s="27">
        <v>800</v>
      </c>
      <c r="H180" s="27">
        <v>0.8</v>
      </c>
      <c r="I180" s="27">
        <v>1172</v>
      </c>
      <c r="J180" s="27">
        <v>1.1719999999999999</v>
      </c>
    </row>
    <row r="181" spans="1:10" x14ac:dyDescent="0.2">
      <c r="A181" s="2" t="s">
        <v>82</v>
      </c>
      <c r="B181" s="2" t="s">
        <v>30</v>
      </c>
      <c r="C181" s="2" t="s">
        <v>87</v>
      </c>
      <c r="D181" s="27">
        <v>43</v>
      </c>
      <c r="E181" s="27">
        <v>1006</v>
      </c>
      <c r="F181" s="27">
        <v>1.006</v>
      </c>
      <c r="G181" s="27">
        <v>826</v>
      </c>
      <c r="H181" s="27">
        <v>0.82599999999999996</v>
      </c>
      <c r="I181" s="27">
        <v>1191</v>
      </c>
      <c r="J181" s="27">
        <v>1.1910000000000001</v>
      </c>
    </row>
    <row r="182" spans="1:10" x14ac:dyDescent="0.2">
      <c r="A182" s="2" t="s">
        <v>82</v>
      </c>
      <c r="B182" s="2" t="s">
        <v>30</v>
      </c>
      <c r="C182" s="2" t="s">
        <v>87</v>
      </c>
      <c r="D182" s="27">
        <v>44</v>
      </c>
      <c r="E182" s="27">
        <v>1030</v>
      </c>
      <c r="F182" s="27">
        <v>1.03</v>
      </c>
      <c r="G182" s="27">
        <v>853</v>
      </c>
      <c r="H182" s="27">
        <v>0.85299999999999998</v>
      </c>
      <c r="I182" s="27">
        <v>1212</v>
      </c>
      <c r="J182" s="27">
        <v>1.212</v>
      </c>
    </row>
    <row r="183" spans="1:10" x14ac:dyDescent="0.2">
      <c r="A183" s="2" t="s">
        <v>82</v>
      </c>
      <c r="B183" s="2" t="s">
        <v>30</v>
      </c>
      <c r="C183" s="2" t="s">
        <v>87</v>
      </c>
      <c r="D183" s="27">
        <v>45</v>
      </c>
      <c r="E183" s="27">
        <v>1054</v>
      </c>
      <c r="F183" s="27">
        <v>1.054</v>
      </c>
      <c r="G183" s="27">
        <v>880</v>
      </c>
      <c r="H183" s="27">
        <v>0.88</v>
      </c>
      <c r="I183" s="27">
        <v>1238</v>
      </c>
      <c r="J183" s="27">
        <v>1.238</v>
      </c>
    </row>
    <row r="184" spans="1:10" x14ac:dyDescent="0.2">
      <c r="A184" s="2" t="s">
        <v>82</v>
      </c>
      <c r="B184" s="2" t="s">
        <v>30</v>
      </c>
      <c r="C184" s="2" t="s">
        <v>87</v>
      </c>
      <c r="D184" s="27">
        <v>46</v>
      </c>
      <c r="E184" s="27">
        <v>1079</v>
      </c>
      <c r="F184" s="27">
        <v>1.079</v>
      </c>
      <c r="G184" s="27">
        <v>905</v>
      </c>
      <c r="H184" s="27">
        <v>0.90500000000000003</v>
      </c>
      <c r="I184" s="27">
        <v>1267</v>
      </c>
      <c r="J184" s="27">
        <v>1.2669999999999999</v>
      </c>
    </row>
    <row r="185" spans="1:10" x14ac:dyDescent="0.2">
      <c r="A185" s="2" t="s">
        <v>82</v>
      </c>
      <c r="B185" s="2" t="s">
        <v>30</v>
      </c>
      <c r="C185" s="2" t="s">
        <v>87</v>
      </c>
      <c r="D185" s="27">
        <v>47</v>
      </c>
      <c r="E185" s="27">
        <v>1102</v>
      </c>
      <c r="F185" s="27">
        <v>1.1020000000000001</v>
      </c>
      <c r="G185" s="27">
        <v>928</v>
      </c>
      <c r="H185" s="27">
        <v>0.92800000000000005</v>
      </c>
      <c r="I185" s="27">
        <v>1289</v>
      </c>
      <c r="J185" s="27">
        <v>1.2889999999999999</v>
      </c>
    </row>
    <row r="186" spans="1:10" x14ac:dyDescent="0.2">
      <c r="A186" s="2" t="s">
        <v>82</v>
      </c>
      <c r="B186" s="2" t="s">
        <v>30</v>
      </c>
      <c r="C186" s="2" t="s">
        <v>87</v>
      </c>
      <c r="D186" s="27">
        <v>48</v>
      </c>
      <c r="E186" s="27">
        <v>1125</v>
      </c>
      <c r="F186" s="27">
        <v>1.125</v>
      </c>
      <c r="G186" s="27">
        <v>953</v>
      </c>
      <c r="H186" s="27">
        <v>0.95299999999999996</v>
      </c>
      <c r="I186" s="27">
        <v>1316</v>
      </c>
      <c r="J186" s="27">
        <v>1.3160000000000001</v>
      </c>
    </row>
    <row r="187" spans="1:10" x14ac:dyDescent="0.2">
      <c r="A187" s="2" t="s">
        <v>82</v>
      </c>
      <c r="B187" s="2" t="s">
        <v>30</v>
      </c>
      <c r="C187" s="2" t="s">
        <v>87</v>
      </c>
      <c r="D187" s="27">
        <v>49</v>
      </c>
      <c r="E187" s="27">
        <v>1149</v>
      </c>
      <c r="F187" s="27">
        <v>1.149</v>
      </c>
      <c r="G187" s="27">
        <v>980</v>
      </c>
      <c r="H187" s="27">
        <v>0.98</v>
      </c>
      <c r="I187" s="27">
        <v>1339</v>
      </c>
      <c r="J187" s="27">
        <v>1.339</v>
      </c>
    </row>
    <row r="188" spans="1:10" x14ac:dyDescent="0.2">
      <c r="A188" s="2" t="s">
        <v>82</v>
      </c>
      <c r="B188" s="2" t="s">
        <v>30</v>
      </c>
      <c r="C188" s="2" t="s">
        <v>87</v>
      </c>
      <c r="D188" s="27">
        <v>50</v>
      </c>
      <c r="E188" s="27">
        <v>1173</v>
      </c>
      <c r="F188" s="27">
        <v>1.173</v>
      </c>
      <c r="G188" s="27">
        <v>1005</v>
      </c>
      <c r="H188" s="27">
        <v>1.0049999999999999</v>
      </c>
      <c r="I188" s="27">
        <v>1364</v>
      </c>
      <c r="J188" s="27">
        <v>1.3640000000000001</v>
      </c>
    </row>
    <row r="189" spans="1:10" x14ac:dyDescent="0.2">
      <c r="A189" s="2" t="s">
        <v>82</v>
      </c>
      <c r="B189" s="2" t="s">
        <v>30</v>
      </c>
      <c r="C189" s="2" t="s">
        <v>87</v>
      </c>
      <c r="D189" s="27">
        <v>51</v>
      </c>
      <c r="E189" s="27">
        <v>1196</v>
      </c>
      <c r="F189" s="27">
        <v>1.196</v>
      </c>
      <c r="G189" s="27">
        <v>1027</v>
      </c>
      <c r="H189" s="27">
        <v>1.0269999999999999</v>
      </c>
      <c r="I189" s="27">
        <v>1382</v>
      </c>
      <c r="J189" s="27">
        <v>1.3819999999999999</v>
      </c>
    </row>
    <row r="190" spans="1:10" x14ac:dyDescent="0.2">
      <c r="A190" s="2" t="s">
        <v>82</v>
      </c>
      <c r="B190" s="2" t="s">
        <v>30</v>
      </c>
      <c r="C190" s="2" t="s">
        <v>87</v>
      </c>
      <c r="D190" s="27">
        <v>52</v>
      </c>
      <c r="E190" s="27">
        <v>1220</v>
      </c>
      <c r="F190" s="27">
        <v>1.22</v>
      </c>
      <c r="G190" s="27">
        <v>1051</v>
      </c>
      <c r="H190" s="27">
        <v>1.0509999999999999</v>
      </c>
      <c r="I190" s="27">
        <v>1406</v>
      </c>
      <c r="J190" s="27">
        <v>1.4059999999999999</v>
      </c>
    </row>
    <row r="191" spans="1:10" x14ac:dyDescent="0.2">
      <c r="A191" s="2" t="s">
        <v>82</v>
      </c>
      <c r="B191" s="2" t="s">
        <v>30</v>
      </c>
      <c r="C191" s="2" t="s">
        <v>87</v>
      </c>
      <c r="D191" s="27">
        <v>53</v>
      </c>
      <c r="E191" s="27">
        <v>1244</v>
      </c>
      <c r="F191" s="27">
        <v>1.244</v>
      </c>
      <c r="G191" s="27">
        <v>1079</v>
      </c>
      <c r="H191" s="27">
        <v>1.079</v>
      </c>
      <c r="I191" s="27">
        <v>1425</v>
      </c>
      <c r="J191" s="27">
        <v>1.425</v>
      </c>
    </row>
    <row r="192" spans="1:10" x14ac:dyDescent="0.2">
      <c r="A192" s="2" t="s">
        <v>82</v>
      </c>
      <c r="B192" s="2" t="s">
        <v>30</v>
      </c>
      <c r="C192" s="2" t="s">
        <v>87</v>
      </c>
      <c r="D192" s="27">
        <v>54</v>
      </c>
      <c r="E192" s="27">
        <v>1267</v>
      </c>
      <c r="F192" s="27">
        <v>1.2669999999999999</v>
      </c>
      <c r="G192" s="27">
        <v>1103</v>
      </c>
      <c r="H192" s="27">
        <v>1.103</v>
      </c>
      <c r="I192" s="27">
        <v>1451</v>
      </c>
      <c r="J192" s="27">
        <v>1.4510000000000001</v>
      </c>
    </row>
    <row r="193" spans="1:10" x14ac:dyDescent="0.2">
      <c r="A193" s="2" t="s">
        <v>82</v>
      </c>
      <c r="B193" s="2" t="s">
        <v>30</v>
      </c>
      <c r="C193" s="2" t="s">
        <v>87</v>
      </c>
      <c r="D193" s="27">
        <v>55</v>
      </c>
      <c r="E193" s="27">
        <v>1293</v>
      </c>
      <c r="F193" s="27">
        <v>1.2929999999999999</v>
      </c>
      <c r="G193" s="27">
        <v>1126</v>
      </c>
      <c r="H193" s="27">
        <v>1.1259999999999999</v>
      </c>
      <c r="I193" s="27">
        <v>1469</v>
      </c>
      <c r="J193" s="27">
        <v>1.4690000000000001</v>
      </c>
    </row>
    <row r="194" spans="1:10" x14ac:dyDescent="0.2">
      <c r="A194" s="2" t="s">
        <v>82</v>
      </c>
      <c r="B194" s="2" t="s">
        <v>30</v>
      </c>
      <c r="C194" s="2" t="s">
        <v>87</v>
      </c>
      <c r="D194" s="27">
        <v>56</v>
      </c>
      <c r="E194" s="27">
        <v>1318</v>
      </c>
      <c r="F194" s="27">
        <v>1.3180000000000001</v>
      </c>
      <c r="G194" s="27">
        <v>1154</v>
      </c>
      <c r="H194" s="27">
        <v>1.1539999999999999</v>
      </c>
      <c r="I194" s="27">
        <v>1494</v>
      </c>
      <c r="J194" s="27">
        <v>1.494</v>
      </c>
    </row>
    <row r="195" spans="1:10" x14ac:dyDescent="0.2">
      <c r="A195" s="2" t="s">
        <v>82</v>
      </c>
      <c r="B195" s="2" t="s">
        <v>30</v>
      </c>
      <c r="C195" s="2" t="s">
        <v>87</v>
      </c>
      <c r="D195" s="27">
        <v>57</v>
      </c>
      <c r="E195" s="27">
        <v>1345</v>
      </c>
      <c r="F195" s="27">
        <v>1.345</v>
      </c>
      <c r="G195" s="27">
        <v>1185</v>
      </c>
      <c r="H195" s="27">
        <v>1.1850000000000001</v>
      </c>
      <c r="I195" s="27">
        <v>1517</v>
      </c>
      <c r="J195" s="27">
        <v>1.5169999999999999</v>
      </c>
    </row>
    <row r="196" spans="1:10" x14ac:dyDescent="0.2">
      <c r="A196" s="2" t="s">
        <v>82</v>
      </c>
      <c r="B196" s="2" t="s">
        <v>30</v>
      </c>
      <c r="C196" s="2" t="s">
        <v>87</v>
      </c>
      <c r="D196" s="27">
        <v>58</v>
      </c>
      <c r="E196" s="27">
        <v>1369</v>
      </c>
      <c r="F196" s="27">
        <v>1.369</v>
      </c>
      <c r="G196" s="27">
        <v>1221</v>
      </c>
      <c r="H196" s="27">
        <v>1.2210000000000001</v>
      </c>
      <c r="I196" s="27">
        <v>1540</v>
      </c>
      <c r="J196" s="27">
        <v>1.54</v>
      </c>
    </row>
    <row r="197" spans="1:10" x14ac:dyDescent="0.2">
      <c r="A197" s="2" t="s">
        <v>82</v>
      </c>
      <c r="B197" s="2" t="s">
        <v>30</v>
      </c>
      <c r="C197" s="2" t="s">
        <v>87</v>
      </c>
      <c r="D197" s="27">
        <v>59</v>
      </c>
      <c r="E197" s="27">
        <v>1395</v>
      </c>
      <c r="F197" s="27">
        <v>1.395</v>
      </c>
      <c r="G197" s="27">
        <v>1256</v>
      </c>
      <c r="H197" s="27">
        <v>1.256</v>
      </c>
      <c r="I197" s="27">
        <v>1573</v>
      </c>
      <c r="J197" s="27">
        <v>1.573</v>
      </c>
    </row>
    <row r="198" spans="1:10" x14ac:dyDescent="0.2">
      <c r="A198" s="2" t="s">
        <v>82</v>
      </c>
      <c r="B198" s="2" t="s">
        <v>30</v>
      </c>
      <c r="C198" s="2" t="s">
        <v>87</v>
      </c>
      <c r="D198" s="27">
        <v>60</v>
      </c>
      <c r="E198" s="27">
        <v>1427</v>
      </c>
      <c r="F198" s="27">
        <v>1.427</v>
      </c>
      <c r="G198" s="27">
        <v>1290</v>
      </c>
      <c r="H198" s="27">
        <v>1.29</v>
      </c>
      <c r="I198" s="27">
        <v>1600</v>
      </c>
      <c r="J198" s="27">
        <v>1.6</v>
      </c>
    </row>
    <row r="199" spans="1:10" x14ac:dyDescent="0.2">
      <c r="A199" s="2" t="s">
        <v>82</v>
      </c>
      <c r="B199" s="2" t="s">
        <v>30</v>
      </c>
      <c r="C199" s="2" t="s">
        <v>87</v>
      </c>
      <c r="D199" s="27">
        <v>61</v>
      </c>
      <c r="E199" s="27">
        <v>1461</v>
      </c>
      <c r="F199" s="27">
        <v>1.4610000000000001</v>
      </c>
      <c r="G199" s="27">
        <v>1322</v>
      </c>
      <c r="H199" s="27">
        <v>1.3220000000000001</v>
      </c>
      <c r="I199" s="27">
        <v>1628</v>
      </c>
      <c r="J199" s="27">
        <v>1.6279999999999999</v>
      </c>
    </row>
    <row r="200" spans="1:10" x14ac:dyDescent="0.2">
      <c r="A200" s="2" t="s">
        <v>82</v>
      </c>
      <c r="B200" s="2" t="s">
        <v>30</v>
      </c>
      <c r="C200" s="2" t="s">
        <v>87</v>
      </c>
      <c r="D200" s="27">
        <v>62</v>
      </c>
      <c r="E200" s="27">
        <v>1496</v>
      </c>
      <c r="F200" s="27">
        <v>1.496</v>
      </c>
      <c r="G200" s="27">
        <v>1357</v>
      </c>
      <c r="H200" s="27">
        <v>1.357</v>
      </c>
      <c r="I200" s="27">
        <v>1656</v>
      </c>
      <c r="J200" s="27">
        <v>1.6559999999999999</v>
      </c>
    </row>
    <row r="201" spans="1:10" x14ac:dyDescent="0.2">
      <c r="A201" s="2" t="s">
        <v>82</v>
      </c>
      <c r="B201" s="2" t="s">
        <v>30</v>
      </c>
      <c r="C201" s="2" t="s">
        <v>87</v>
      </c>
      <c r="D201" s="27">
        <v>63</v>
      </c>
      <c r="E201" s="27">
        <v>1528</v>
      </c>
      <c r="F201" s="27">
        <v>1.528</v>
      </c>
      <c r="G201" s="27">
        <v>1394</v>
      </c>
      <c r="H201" s="27">
        <v>1.3939999999999999</v>
      </c>
      <c r="I201" s="27">
        <v>1683</v>
      </c>
      <c r="J201" s="27">
        <v>1.6830000000000001</v>
      </c>
    </row>
    <row r="202" spans="1:10" x14ac:dyDescent="0.2">
      <c r="A202" s="2" t="s">
        <v>82</v>
      </c>
      <c r="B202" s="2" t="s">
        <v>30</v>
      </c>
      <c r="C202" s="2" t="s">
        <v>87</v>
      </c>
      <c r="D202" s="27">
        <v>64</v>
      </c>
      <c r="E202" s="27">
        <v>1563</v>
      </c>
      <c r="F202" s="27">
        <v>1.5629999999999999</v>
      </c>
      <c r="G202" s="27">
        <v>1428</v>
      </c>
      <c r="H202" s="27">
        <v>1.4279999999999999</v>
      </c>
      <c r="I202" s="27">
        <v>1710</v>
      </c>
      <c r="J202" s="27">
        <v>1.71</v>
      </c>
    </row>
    <row r="203" spans="1:10" x14ac:dyDescent="0.2">
      <c r="A203" s="2" t="s">
        <v>82</v>
      </c>
      <c r="B203" s="2" t="s">
        <v>30</v>
      </c>
      <c r="C203" s="2" t="s">
        <v>87</v>
      </c>
      <c r="D203" s="27">
        <v>65</v>
      </c>
      <c r="E203" s="27">
        <v>1600</v>
      </c>
      <c r="F203" s="27">
        <v>1.6</v>
      </c>
      <c r="G203" s="27">
        <v>1461</v>
      </c>
      <c r="H203" s="27">
        <v>1.4610000000000001</v>
      </c>
      <c r="I203" s="27">
        <v>1736</v>
      </c>
      <c r="J203" s="27">
        <v>1.736</v>
      </c>
    </row>
    <row r="204" spans="1:10" x14ac:dyDescent="0.2">
      <c r="A204" s="2" t="s">
        <v>82</v>
      </c>
      <c r="B204" s="2" t="s">
        <v>30</v>
      </c>
      <c r="C204" s="2" t="s">
        <v>87</v>
      </c>
      <c r="D204" s="27">
        <v>66</v>
      </c>
      <c r="E204" s="27">
        <v>1634</v>
      </c>
      <c r="F204" s="27">
        <v>1.6339999999999999</v>
      </c>
      <c r="G204" s="27">
        <v>1505</v>
      </c>
      <c r="H204" s="27">
        <v>1.5049999999999999</v>
      </c>
      <c r="I204" s="27">
        <v>1763</v>
      </c>
      <c r="J204" s="27">
        <v>1.7629999999999999</v>
      </c>
    </row>
    <row r="205" spans="1:10" x14ac:dyDescent="0.2">
      <c r="A205" s="2" t="s">
        <v>82</v>
      </c>
      <c r="B205" s="2" t="s">
        <v>30</v>
      </c>
      <c r="C205" s="2" t="s">
        <v>87</v>
      </c>
      <c r="D205" s="27">
        <v>67</v>
      </c>
      <c r="E205" s="27">
        <v>1669</v>
      </c>
      <c r="F205" s="27">
        <v>1.669</v>
      </c>
      <c r="G205" s="27">
        <v>1553</v>
      </c>
      <c r="H205" s="27">
        <v>1.5529999999999999</v>
      </c>
      <c r="I205" s="27">
        <v>1789</v>
      </c>
      <c r="J205" s="27">
        <v>1.7889999999999999</v>
      </c>
    </row>
    <row r="206" spans="1:10" x14ac:dyDescent="0.2">
      <c r="A206" s="2" t="s">
        <v>82</v>
      </c>
      <c r="B206" s="2" t="s">
        <v>30</v>
      </c>
      <c r="C206" s="2" t="s">
        <v>87</v>
      </c>
      <c r="D206" s="27">
        <v>68</v>
      </c>
      <c r="E206" s="27">
        <v>1701</v>
      </c>
      <c r="F206" s="27">
        <v>1.7010000000000001</v>
      </c>
      <c r="G206" s="27">
        <v>1608</v>
      </c>
      <c r="H206" s="27">
        <v>1.6080000000000001</v>
      </c>
      <c r="I206" s="27">
        <v>1809</v>
      </c>
      <c r="J206" s="27">
        <v>1.8089999999999999</v>
      </c>
    </row>
    <row r="207" spans="1:10" x14ac:dyDescent="0.2">
      <c r="A207" s="2" t="s">
        <v>82</v>
      </c>
      <c r="B207" s="2" t="s">
        <v>30</v>
      </c>
      <c r="C207" s="2" t="s">
        <v>87</v>
      </c>
      <c r="D207" s="27">
        <v>69</v>
      </c>
      <c r="E207" s="27">
        <v>1731</v>
      </c>
      <c r="F207" s="27">
        <v>1.7310000000000001</v>
      </c>
      <c r="G207" s="27">
        <v>1666</v>
      </c>
      <c r="H207" s="27">
        <v>1.6659999999999999</v>
      </c>
      <c r="I207" s="27">
        <v>1832</v>
      </c>
      <c r="J207" s="27">
        <v>1.8320000000000001</v>
      </c>
    </row>
    <row r="208" spans="1:10" x14ac:dyDescent="0.2">
      <c r="A208" s="2" t="s">
        <v>82</v>
      </c>
      <c r="B208" s="2" t="s">
        <v>30</v>
      </c>
      <c r="C208" s="2" t="s">
        <v>87</v>
      </c>
      <c r="D208" s="27">
        <v>70</v>
      </c>
      <c r="E208" s="27">
        <v>1768</v>
      </c>
      <c r="F208" s="27">
        <v>1.768</v>
      </c>
      <c r="G208" s="27">
        <v>1713</v>
      </c>
      <c r="H208" s="27">
        <v>1.7130000000000001</v>
      </c>
      <c r="I208" s="27">
        <v>1875</v>
      </c>
      <c r="J208" s="27">
        <v>1.875</v>
      </c>
    </row>
    <row r="209" spans="1:10" x14ac:dyDescent="0.2">
      <c r="A209" s="2" t="s">
        <v>82</v>
      </c>
      <c r="B209" s="2" t="s">
        <v>30</v>
      </c>
      <c r="C209" s="2" t="s">
        <v>87</v>
      </c>
      <c r="D209" s="27">
        <v>71</v>
      </c>
      <c r="E209" s="27">
        <v>1810</v>
      </c>
      <c r="F209" s="27">
        <v>1.81</v>
      </c>
      <c r="G209" s="27">
        <v>1742</v>
      </c>
      <c r="H209" s="27">
        <v>1.742</v>
      </c>
      <c r="I209" s="27">
        <v>1940</v>
      </c>
      <c r="J209" s="27">
        <v>1.94</v>
      </c>
    </row>
    <row r="210" spans="1:10" x14ac:dyDescent="0.2">
      <c r="A210" s="2" t="s">
        <v>82</v>
      </c>
      <c r="B210" s="2" t="s">
        <v>30</v>
      </c>
      <c r="C210" s="2" t="s">
        <v>87</v>
      </c>
      <c r="D210" s="27">
        <v>72</v>
      </c>
      <c r="E210" s="27">
        <v>1850</v>
      </c>
      <c r="F210" s="27">
        <v>1.85</v>
      </c>
      <c r="G210" s="27">
        <v>1768</v>
      </c>
      <c r="H210" s="27">
        <v>1.768</v>
      </c>
      <c r="I210" s="27">
        <v>2010</v>
      </c>
      <c r="J210" s="27">
        <v>2.0099999999999998</v>
      </c>
    </row>
    <row r="211" spans="1:10" x14ac:dyDescent="0.2">
      <c r="A211" s="2" t="s">
        <v>82</v>
      </c>
      <c r="B211" s="2" t="s">
        <v>30</v>
      </c>
      <c r="C211" s="2" t="s">
        <v>87</v>
      </c>
      <c r="D211" s="27">
        <v>73</v>
      </c>
      <c r="E211" s="27">
        <v>1891</v>
      </c>
      <c r="F211" s="27">
        <v>1.891</v>
      </c>
      <c r="G211" s="27">
        <v>1791</v>
      </c>
      <c r="H211" s="27">
        <v>1.7909999999999999</v>
      </c>
      <c r="I211" s="27">
        <v>2093</v>
      </c>
      <c r="J211" s="27">
        <v>2.093</v>
      </c>
    </row>
    <row r="212" spans="1:10" x14ac:dyDescent="0.2">
      <c r="A212" s="2" t="s">
        <v>82</v>
      </c>
      <c r="B212" s="2" t="s">
        <v>30</v>
      </c>
      <c r="C212" s="2" t="s">
        <v>87</v>
      </c>
      <c r="D212" s="27">
        <v>74</v>
      </c>
      <c r="E212" s="27">
        <v>1933</v>
      </c>
      <c r="F212" s="27">
        <v>1.9330000000000001</v>
      </c>
      <c r="G212" s="27">
        <v>1816</v>
      </c>
      <c r="H212" s="27">
        <v>1.8160000000000001</v>
      </c>
      <c r="I212" s="27">
        <v>2183</v>
      </c>
      <c r="J212" s="27">
        <v>2.1829999999999998</v>
      </c>
    </row>
    <row r="213" spans="1:10" x14ac:dyDescent="0.2">
      <c r="A213" s="2" t="s">
        <v>82</v>
      </c>
      <c r="B213" s="2" t="s">
        <v>30</v>
      </c>
      <c r="C213" s="2" t="s">
        <v>87</v>
      </c>
      <c r="D213" s="27">
        <v>75</v>
      </c>
      <c r="E213" s="27">
        <v>1972</v>
      </c>
      <c r="F213" s="27">
        <v>1.972</v>
      </c>
      <c r="G213" s="27">
        <v>1842</v>
      </c>
      <c r="H213" s="27">
        <v>1.8420000000000001</v>
      </c>
      <c r="I213" s="27">
        <v>2253</v>
      </c>
      <c r="J213" s="27">
        <v>2.2530000000000001</v>
      </c>
    </row>
    <row r="214" spans="1:10" x14ac:dyDescent="0.2">
      <c r="A214" s="2" t="s">
        <v>82</v>
      </c>
      <c r="B214" s="2" t="s">
        <v>30</v>
      </c>
      <c r="C214" s="2" t="s">
        <v>87</v>
      </c>
      <c r="D214" s="27">
        <v>76</v>
      </c>
      <c r="E214" s="27">
        <v>2012</v>
      </c>
      <c r="F214" s="27">
        <v>2.012</v>
      </c>
      <c r="G214" s="27">
        <v>1870</v>
      </c>
      <c r="H214" s="27">
        <v>1.87</v>
      </c>
      <c r="I214" s="27">
        <v>2321</v>
      </c>
      <c r="J214" s="27">
        <v>2.3210000000000002</v>
      </c>
    </row>
    <row r="215" spans="1:10" x14ac:dyDescent="0.2">
      <c r="A215" s="2" t="s">
        <v>82</v>
      </c>
      <c r="B215" s="2" t="s">
        <v>30</v>
      </c>
      <c r="C215" s="2" t="s">
        <v>87</v>
      </c>
      <c r="D215" s="27">
        <v>77</v>
      </c>
      <c r="E215" s="27">
        <v>2051</v>
      </c>
      <c r="F215" s="27">
        <v>2.0510000000000002</v>
      </c>
      <c r="G215" s="27">
        <v>1903</v>
      </c>
      <c r="H215" s="27">
        <v>1.903</v>
      </c>
      <c r="I215" s="27">
        <v>2386</v>
      </c>
      <c r="J215" s="27">
        <v>2.3860000000000001</v>
      </c>
    </row>
    <row r="216" spans="1:10" x14ac:dyDescent="0.2">
      <c r="A216" s="2" t="s">
        <v>82</v>
      </c>
      <c r="B216" s="2" t="s">
        <v>30</v>
      </c>
      <c r="C216" s="2" t="s">
        <v>87</v>
      </c>
      <c r="D216" s="27">
        <v>78</v>
      </c>
      <c r="E216" s="27">
        <v>2089</v>
      </c>
      <c r="F216" s="27">
        <v>2.089</v>
      </c>
      <c r="G216" s="27">
        <v>1936</v>
      </c>
      <c r="H216" s="27">
        <v>1.9359999999999999</v>
      </c>
      <c r="I216" s="27">
        <v>2466</v>
      </c>
      <c r="J216" s="27">
        <v>2.4660000000000002</v>
      </c>
    </row>
    <row r="217" spans="1:10" x14ac:dyDescent="0.2">
      <c r="A217" s="2" t="s">
        <v>82</v>
      </c>
      <c r="B217" s="2" t="s">
        <v>30</v>
      </c>
      <c r="C217" s="2" t="s">
        <v>87</v>
      </c>
      <c r="D217" s="27">
        <v>79</v>
      </c>
      <c r="E217" s="27">
        <v>2130</v>
      </c>
      <c r="F217" s="27">
        <v>2.13</v>
      </c>
      <c r="G217" s="27">
        <v>1966</v>
      </c>
      <c r="H217" s="27">
        <v>1.966</v>
      </c>
      <c r="I217" s="27">
        <v>2528</v>
      </c>
      <c r="J217" s="27">
        <v>2.528</v>
      </c>
    </row>
    <row r="218" spans="1:10" x14ac:dyDescent="0.2">
      <c r="A218" s="2" t="s">
        <v>82</v>
      </c>
      <c r="B218" s="2" t="s">
        <v>30</v>
      </c>
      <c r="C218" s="2" t="s">
        <v>87</v>
      </c>
      <c r="D218" s="27">
        <v>80</v>
      </c>
      <c r="E218" s="27">
        <v>2168</v>
      </c>
      <c r="F218" s="27">
        <v>2.1680000000000001</v>
      </c>
      <c r="G218" s="27">
        <v>1995</v>
      </c>
      <c r="H218" s="27">
        <v>1.9950000000000001</v>
      </c>
      <c r="I218" s="27">
        <v>2589</v>
      </c>
      <c r="J218" s="27">
        <v>2.589</v>
      </c>
    </row>
    <row r="219" spans="1:10" x14ac:dyDescent="0.2">
      <c r="A219" s="2" t="s">
        <v>82</v>
      </c>
      <c r="B219" s="2" t="s">
        <v>30</v>
      </c>
      <c r="C219" s="2" t="s">
        <v>87</v>
      </c>
      <c r="D219" s="27">
        <v>81</v>
      </c>
      <c r="E219" s="27">
        <v>2209</v>
      </c>
      <c r="F219" s="27">
        <v>2.2090000000000001</v>
      </c>
      <c r="G219" s="27">
        <v>2027</v>
      </c>
      <c r="H219" s="27">
        <v>2.0270000000000001</v>
      </c>
      <c r="I219" s="27">
        <v>2640</v>
      </c>
      <c r="J219" s="27">
        <v>2.64</v>
      </c>
    </row>
    <row r="220" spans="1:10" x14ac:dyDescent="0.2">
      <c r="A220" s="2" t="s">
        <v>82</v>
      </c>
      <c r="B220" s="2" t="s">
        <v>30</v>
      </c>
      <c r="C220" s="2" t="s">
        <v>87</v>
      </c>
      <c r="D220" s="27">
        <v>82</v>
      </c>
      <c r="E220" s="27">
        <v>2250</v>
      </c>
      <c r="F220" s="27">
        <v>2.25</v>
      </c>
      <c r="G220" s="27">
        <v>2064</v>
      </c>
      <c r="H220" s="27">
        <v>2.0640000000000001</v>
      </c>
      <c r="I220" s="27">
        <v>2698</v>
      </c>
      <c r="J220" s="27">
        <v>2.698</v>
      </c>
    </row>
    <row r="221" spans="1:10" x14ac:dyDescent="0.2">
      <c r="A221" s="2" t="s">
        <v>82</v>
      </c>
      <c r="B221" s="2" t="s">
        <v>30</v>
      </c>
      <c r="C221" s="2" t="s">
        <v>87</v>
      </c>
      <c r="D221" s="27">
        <v>83</v>
      </c>
      <c r="E221" s="27">
        <v>2288</v>
      </c>
      <c r="F221" s="27">
        <v>2.2879999999999998</v>
      </c>
      <c r="G221" s="27">
        <v>2098</v>
      </c>
      <c r="H221" s="27">
        <v>2.0979999999999999</v>
      </c>
      <c r="I221" s="27">
        <v>2765</v>
      </c>
      <c r="J221" s="27">
        <v>2.7650000000000001</v>
      </c>
    </row>
    <row r="222" spans="1:10" x14ac:dyDescent="0.2">
      <c r="A222" s="2" t="s">
        <v>82</v>
      </c>
      <c r="B222" s="2" t="s">
        <v>30</v>
      </c>
      <c r="C222" s="2" t="s">
        <v>87</v>
      </c>
      <c r="D222" s="27">
        <v>84</v>
      </c>
      <c r="E222" s="27">
        <v>2326</v>
      </c>
      <c r="F222" s="27">
        <v>2.3260000000000001</v>
      </c>
      <c r="G222" s="27">
        <v>2137</v>
      </c>
      <c r="H222" s="27">
        <v>2.137</v>
      </c>
      <c r="I222" s="27">
        <v>2819</v>
      </c>
      <c r="J222" s="27">
        <v>2.819</v>
      </c>
    </row>
    <row r="223" spans="1:10" x14ac:dyDescent="0.2">
      <c r="A223" s="2" t="s">
        <v>82</v>
      </c>
      <c r="B223" s="2" t="s">
        <v>30</v>
      </c>
      <c r="C223" s="2" t="s">
        <v>87</v>
      </c>
      <c r="D223" s="27">
        <v>85</v>
      </c>
      <c r="E223" s="27">
        <v>2365</v>
      </c>
      <c r="F223" s="27">
        <v>2.3650000000000002</v>
      </c>
      <c r="G223" s="27">
        <v>2175</v>
      </c>
      <c r="H223" s="27">
        <v>2.1749999999999998</v>
      </c>
      <c r="I223" s="27">
        <v>2873</v>
      </c>
      <c r="J223" s="27">
        <v>2.8730000000000002</v>
      </c>
    </row>
    <row r="224" spans="1:10" x14ac:dyDescent="0.2">
      <c r="A224" s="2" t="s">
        <v>82</v>
      </c>
      <c r="B224" s="2" t="s">
        <v>30</v>
      </c>
      <c r="C224" s="2" t="s">
        <v>87</v>
      </c>
      <c r="D224" s="27">
        <v>86</v>
      </c>
      <c r="E224" s="27">
        <v>2404</v>
      </c>
      <c r="F224" s="27">
        <v>2.4039999999999999</v>
      </c>
      <c r="G224" s="27">
        <v>2215</v>
      </c>
      <c r="H224" s="27">
        <v>2.2149999999999999</v>
      </c>
      <c r="I224" s="27">
        <v>2937</v>
      </c>
      <c r="J224" s="27">
        <v>2.9369999999999998</v>
      </c>
    </row>
    <row r="225" spans="1:10" x14ac:dyDescent="0.2">
      <c r="A225" s="2" t="s">
        <v>82</v>
      </c>
      <c r="B225" s="2" t="s">
        <v>30</v>
      </c>
      <c r="C225" s="2" t="s">
        <v>87</v>
      </c>
      <c r="D225" s="27">
        <v>87</v>
      </c>
      <c r="E225" s="27">
        <v>2438</v>
      </c>
      <c r="F225" s="27">
        <v>2.4380000000000002</v>
      </c>
      <c r="G225" s="27">
        <v>2254</v>
      </c>
      <c r="H225" s="27">
        <v>2.254</v>
      </c>
      <c r="I225" s="27">
        <v>2997</v>
      </c>
      <c r="J225" s="27">
        <v>2.9969999999999999</v>
      </c>
    </row>
    <row r="226" spans="1:10" x14ac:dyDescent="0.2">
      <c r="A226" s="2" t="s">
        <v>82</v>
      </c>
      <c r="B226" s="2" t="s">
        <v>30</v>
      </c>
      <c r="C226" s="2" t="s">
        <v>87</v>
      </c>
      <c r="D226" s="27">
        <v>88</v>
      </c>
      <c r="E226" s="27">
        <v>2475</v>
      </c>
      <c r="F226" s="27">
        <v>2.4750000000000001</v>
      </c>
      <c r="G226" s="27">
        <v>2298</v>
      </c>
      <c r="H226" s="27">
        <v>2.298</v>
      </c>
      <c r="I226" s="27">
        <v>3050</v>
      </c>
      <c r="J226" s="27">
        <v>3.05</v>
      </c>
    </row>
    <row r="227" spans="1:10" x14ac:dyDescent="0.2">
      <c r="A227" s="2" t="s">
        <v>82</v>
      </c>
      <c r="B227" s="2" t="s">
        <v>30</v>
      </c>
      <c r="C227" s="2" t="s">
        <v>87</v>
      </c>
      <c r="D227" s="27">
        <v>89</v>
      </c>
      <c r="E227" s="27">
        <v>2510</v>
      </c>
      <c r="F227" s="27">
        <v>2.5099999999999998</v>
      </c>
      <c r="G227" s="27">
        <v>2338</v>
      </c>
      <c r="H227" s="27">
        <v>2.3380000000000001</v>
      </c>
      <c r="I227" s="27">
        <v>3114</v>
      </c>
      <c r="J227" s="27">
        <v>3.1139999999999999</v>
      </c>
    </row>
    <row r="228" spans="1:10" x14ac:dyDescent="0.2">
      <c r="A228" s="2" t="s">
        <v>82</v>
      </c>
      <c r="B228" s="2" t="s">
        <v>30</v>
      </c>
      <c r="C228" s="2" t="s">
        <v>87</v>
      </c>
      <c r="D228" s="27">
        <v>90</v>
      </c>
      <c r="E228" s="27">
        <v>2547</v>
      </c>
      <c r="F228" s="27">
        <v>2.5470000000000002</v>
      </c>
      <c r="G228" s="27">
        <v>2383</v>
      </c>
      <c r="H228" s="27">
        <v>2.383</v>
      </c>
      <c r="I228" s="27">
        <v>3173</v>
      </c>
      <c r="J228" s="27">
        <v>3.173</v>
      </c>
    </row>
    <row r="229" spans="1:10" x14ac:dyDescent="0.2">
      <c r="A229" s="2" t="s">
        <v>82</v>
      </c>
      <c r="B229" s="2" t="s">
        <v>30</v>
      </c>
      <c r="C229" s="2" t="s">
        <v>87</v>
      </c>
      <c r="D229" s="27">
        <v>91</v>
      </c>
      <c r="E229" s="27">
        <v>2583</v>
      </c>
      <c r="F229" s="27">
        <v>2.5830000000000002</v>
      </c>
      <c r="G229" s="27">
        <v>2429</v>
      </c>
      <c r="H229" s="27">
        <v>2.4289999999999998</v>
      </c>
      <c r="I229" s="27">
        <v>3226</v>
      </c>
      <c r="J229" s="27">
        <v>3.226</v>
      </c>
    </row>
    <row r="230" spans="1:10" x14ac:dyDescent="0.2">
      <c r="A230" s="2" t="s">
        <v>82</v>
      </c>
      <c r="B230" s="2" t="s">
        <v>30</v>
      </c>
      <c r="C230" s="2" t="s">
        <v>87</v>
      </c>
      <c r="D230" s="27">
        <v>92</v>
      </c>
      <c r="E230" s="27">
        <v>2614</v>
      </c>
      <c r="F230" s="27">
        <v>2.6139999999999999</v>
      </c>
      <c r="G230" s="27">
        <v>2481</v>
      </c>
      <c r="H230" s="27">
        <v>2.4809999999999999</v>
      </c>
      <c r="I230" s="27">
        <v>3276</v>
      </c>
      <c r="J230" s="27">
        <v>3.2759999999999998</v>
      </c>
    </row>
    <row r="231" spans="1:10" x14ac:dyDescent="0.2">
      <c r="A231" s="2" t="s">
        <v>82</v>
      </c>
      <c r="B231" s="2" t="s">
        <v>30</v>
      </c>
      <c r="C231" s="2" t="s">
        <v>87</v>
      </c>
      <c r="D231" s="27">
        <v>93</v>
      </c>
      <c r="E231" s="27">
        <v>2652</v>
      </c>
      <c r="F231" s="27">
        <v>2.6520000000000001</v>
      </c>
      <c r="G231" s="27">
        <v>2539</v>
      </c>
      <c r="H231" s="27">
        <v>2.5390000000000001</v>
      </c>
      <c r="I231" s="27">
        <v>3325</v>
      </c>
      <c r="J231" s="27">
        <v>3.3250000000000002</v>
      </c>
    </row>
    <row r="232" spans="1:10" x14ac:dyDescent="0.2">
      <c r="A232" s="2" t="s">
        <v>82</v>
      </c>
      <c r="B232" s="2" t="s">
        <v>30</v>
      </c>
      <c r="C232" s="2" t="s">
        <v>87</v>
      </c>
      <c r="D232" s="27">
        <v>94</v>
      </c>
      <c r="E232" s="27">
        <v>2713</v>
      </c>
      <c r="F232" s="27">
        <v>2.7130000000000001</v>
      </c>
      <c r="G232" s="27">
        <v>2607</v>
      </c>
      <c r="H232" s="27">
        <v>2.6070000000000002</v>
      </c>
      <c r="I232" s="27">
        <v>3382</v>
      </c>
      <c r="J232" s="27">
        <v>3.3820000000000001</v>
      </c>
    </row>
    <row r="233" spans="1:10" x14ac:dyDescent="0.2">
      <c r="A233" s="2" t="s">
        <v>82</v>
      </c>
      <c r="B233" s="2" t="s">
        <v>30</v>
      </c>
      <c r="C233" s="2" t="s">
        <v>87</v>
      </c>
      <c r="D233" s="27">
        <v>95</v>
      </c>
      <c r="E233" s="27">
        <v>2812</v>
      </c>
      <c r="F233" s="27">
        <v>2.8119999999999998</v>
      </c>
      <c r="G233" s="27">
        <v>2677</v>
      </c>
      <c r="H233" s="27">
        <v>2.677</v>
      </c>
      <c r="I233" s="27">
        <v>3433</v>
      </c>
      <c r="J233" s="27">
        <v>3.4329999999999998</v>
      </c>
    </row>
    <row r="234" spans="1:10" x14ac:dyDescent="0.2">
      <c r="A234" s="2" t="s">
        <v>82</v>
      </c>
      <c r="B234" s="2" t="s">
        <v>30</v>
      </c>
      <c r="C234" s="2" t="s">
        <v>87</v>
      </c>
      <c r="D234" s="27">
        <v>96</v>
      </c>
      <c r="E234" s="27">
        <v>2917</v>
      </c>
      <c r="F234" s="27">
        <v>2.9169999999999998</v>
      </c>
      <c r="G234" s="27">
        <v>2742</v>
      </c>
      <c r="H234" s="27">
        <v>2.742</v>
      </c>
      <c r="I234" s="27">
        <v>3481</v>
      </c>
      <c r="J234" s="27">
        <v>3.4809999999999999</v>
      </c>
    </row>
    <row r="235" spans="1:10" x14ac:dyDescent="0.2">
      <c r="A235" s="2" t="s">
        <v>82</v>
      </c>
      <c r="B235" s="2" t="s">
        <v>30</v>
      </c>
      <c r="C235" s="2" t="s">
        <v>87</v>
      </c>
      <c r="D235" s="27">
        <v>97</v>
      </c>
      <c r="E235" s="27">
        <v>3002</v>
      </c>
      <c r="F235" s="27">
        <v>3.0019999999999998</v>
      </c>
      <c r="G235" s="27">
        <v>2794</v>
      </c>
      <c r="H235" s="27">
        <v>2.794</v>
      </c>
      <c r="I235" s="27">
        <v>3561</v>
      </c>
      <c r="J235" s="27">
        <v>3.5609999999999999</v>
      </c>
    </row>
    <row r="236" spans="1:10" x14ac:dyDescent="0.2">
      <c r="A236" s="2" t="s">
        <v>82</v>
      </c>
      <c r="B236" s="2" t="s">
        <v>30</v>
      </c>
      <c r="C236" s="2" t="s">
        <v>87</v>
      </c>
      <c r="D236" s="27">
        <v>98</v>
      </c>
      <c r="E236" s="27">
        <v>3074</v>
      </c>
      <c r="F236" s="27">
        <v>3.0739999999999998</v>
      </c>
      <c r="G236" s="27">
        <v>2834</v>
      </c>
      <c r="H236" s="27">
        <v>2.8340000000000001</v>
      </c>
      <c r="I236" s="27">
        <v>3638</v>
      </c>
      <c r="J236" s="27">
        <v>3.6379999999999999</v>
      </c>
    </row>
    <row r="237" spans="1:10" x14ac:dyDescent="0.2">
      <c r="A237" s="2" t="s">
        <v>82</v>
      </c>
      <c r="B237" s="2" t="s">
        <v>30</v>
      </c>
      <c r="C237" s="2" t="s">
        <v>87</v>
      </c>
      <c r="D237" s="27">
        <v>99</v>
      </c>
      <c r="E237" s="27">
        <v>3135</v>
      </c>
      <c r="F237" s="27">
        <v>3.1349999999999998</v>
      </c>
      <c r="G237" s="27">
        <v>2882</v>
      </c>
      <c r="H237" s="27">
        <v>2.8820000000000001</v>
      </c>
      <c r="I237" s="27">
        <v>3705</v>
      </c>
      <c r="J237" s="27">
        <v>3.7050000000000001</v>
      </c>
    </row>
    <row r="238" spans="1:10" x14ac:dyDescent="0.2">
      <c r="A238" s="2" t="s">
        <v>82</v>
      </c>
      <c r="B238" s="2" t="s">
        <v>30</v>
      </c>
      <c r="C238" s="2" t="s">
        <v>87</v>
      </c>
      <c r="D238" s="27">
        <v>100</v>
      </c>
      <c r="E238" s="27">
        <v>3197</v>
      </c>
      <c r="F238" s="27">
        <v>3.1970000000000001</v>
      </c>
      <c r="G238" s="27">
        <v>2927</v>
      </c>
      <c r="H238" s="27">
        <v>2.927</v>
      </c>
      <c r="I238" s="27">
        <v>3765</v>
      </c>
      <c r="J238" s="27">
        <v>3.7650000000000001</v>
      </c>
    </row>
    <row r="239" spans="1:10" x14ac:dyDescent="0.2">
      <c r="A239" s="2" t="s">
        <v>82</v>
      </c>
      <c r="B239" s="2" t="s">
        <v>30</v>
      </c>
      <c r="C239" s="2" t="s">
        <v>87</v>
      </c>
      <c r="D239" s="27">
        <v>101</v>
      </c>
      <c r="E239" s="27">
        <v>3262</v>
      </c>
      <c r="F239" s="27">
        <v>3.262</v>
      </c>
      <c r="G239" s="27">
        <v>2973</v>
      </c>
      <c r="H239" s="27">
        <v>2.9729999999999999</v>
      </c>
      <c r="I239" s="27">
        <v>3826</v>
      </c>
      <c r="J239" s="27">
        <v>3.8260000000000001</v>
      </c>
    </row>
    <row r="240" spans="1:10" x14ac:dyDescent="0.2">
      <c r="A240" s="2" t="s">
        <v>82</v>
      </c>
      <c r="B240" s="2" t="s">
        <v>30</v>
      </c>
      <c r="C240" s="2" t="s">
        <v>87</v>
      </c>
      <c r="D240" s="27">
        <v>102</v>
      </c>
      <c r="E240" s="27">
        <v>3324</v>
      </c>
      <c r="F240" s="27">
        <v>3.3239999999999998</v>
      </c>
      <c r="G240" s="27">
        <v>3011</v>
      </c>
      <c r="H240" s="27">
        <v>3.0110000000000001</v>
      </c>
      <c r="I240" s="27">
        <v>3891</v>
      </c>
      <c r="J240" s="27">
        <v>3.891</v>
      </c>
    </row>
    <row r="241" spans="1:10" x14ac:dyDescent="0.2">
      <c r="A241" s="2" t="s">
        <v>82</v>
      </c>
      <c r="B241" s="2" t="s">
        <v>30</v>
      </c>
      <c r="C241" s="2" t="s">
        <v>87</v>
      </c>
      <c r="D241" s="27">
        <v>103</v>
      </c>
      <c r="E241" s="27">
        <v>3383</v>
      </c>
      <c r="F241" s="27">
        <v>3.383</v>
      </c>
      <c r="G241" s="27">
        <v>3054</v>
      </c>
      <c r="H241" s="27">
        <v>3.0539999999999998</v>
      </c>
      <c r="I241" s="27">
        <v>3949</v>
      </c>
      <c r="J241" s="27">
        <v>3.9489999999999998</v>
      </c>
    </row>
    <row r="242" spans="1:10" x14ac:dyDescent="0.2">
      <c r="A242" s="2" t="s">
        <v>82</v>
      </c>
      <c r="B242" s="2" t="s">
        <v>30</v>
      </c>
      <c r="C242" s="2" t="s">
        <v>87</v>
      </c>
      <c r="D242" s="27">
        <v>104</v>
      </c>
      <c r="E242" s="27">
        <v>3440</v>
      </c>
      <c r="F242" s="27">
        <v>3.44</v>
      </c>
      <c r="G242" s="27">
        <v>3096</v>
      </c>
      <c r="H242" s="27">
        <v>3.0960000000000001</v>
      </c>
      <c r="I242" s="27">
        <v>4003</v>
      </c>
      <c r="J242" s="27">
        <v>4.0030000000000001</v>
      </c>
    </row>
    <row r="243" spans="1:10" x14ac:dyDescent="0.2">
      <c r="A243" s="2" t="s">
        <v>82</v>
      </c>
      <c r="B243" s="2" t="s">
        <v>30</v>
      </c>
      <c r="C243" s="2" t="s">
        <v>87</v>
      </c>
      <c r="D243" s="27">
        <v>105</v>
      </c>
      <c r="E243" s="27">
        <v>3497</v>
      </c>
      <c r="F243" s="27">
        <v>3.4969999999999999</v>
      </c>
      <c r="G243" s="27">
        <v>3144</v>
      </c>
      <c r="H243" s="27">
        <v>3.1440000000000001</v>
      </c>
      <c r="I243" s="27">
        <v>4054</v>
      </c>
      <c r="J243" s="27">
        <v>4.0540000000000003</v>
      </c>
    </row>
    <row r="244" spans="1:10" x14ac:dyDescent="0.2">
      <c r="A244" s="2" t="s">
        <v>82</v>
      </c>
      <c r="B244" s="2" t="s">
        <v>30</v>
      </c>
      <c r="C244" s="2" t="s">
        <v>87</v>
      </c>
      <c r="D244" s="27">
        <v>106</v>
      </c>
      <c r="E244" s="27">
        <v>3560</v>
      </c>
      <c r="F244" s="27">
        <v>3.56</v>
      </c>
      <c r="G244" s="27">
        <v>3187</v>
      </c>
      <c r="H244" s="27">
        <v>3.1869999999999998</v>
      </c>
      <c r="I244" s="27">
        <v>4107</v>
      </c>
      <c r="J244" s="27">
        <v>4.1070000000000002</v>
      </c>
    </row>
    <row r="245" spans="1:10" x14ac:dyDescent="0.2">
      <c r="A245" s="2" t="s">
        <v>82</v>
      </c>
      <c r="B245" s="2" t="s">
        <v>30</v>
      </c>
      <c r="C245" s="2" t="s">
        <v>87</v>
      </c>
      <c r="D245" s="27">
        <v>107</v>
      </c>
      <c r="E245" s="27">
        <v>3619</v>
      </c>
      <c r="F245" s="27">
        <v>3.6190000000000002</v>
      </c>
      <c r="G245" s="27">
        <v>3229</v>
      </c>
      <c r="H245" s="27">
        <v>3.2290000000000001</v>
      </c>
      <c r="I245" s="27">
        <v>4162</v>
      </c>
      <c r="J245" s="27">
        <v>4.1619999999999999</v>
      </c>
    </row>
    <row r="246" spans="1:10" x14ac:dyDescent="0.2">
      <c r="A246" s="2" t="s">
        <v>82</v>
      </c>
      <c r="B246" s="2" t="s">
        <v>30</v>
      </c>
      <c r="C246" s="2" t="s">
        <v>87</v>
      </c>
      <c r="D246" s="27">
        <v>108</v>
      </c>
      <c r="E246" s="27">
        <v>3676</v>
      </c>
      <c r="F246" s="27">
        <v>3.6760000000000002</v>
      </c>
      <c r="G246" s="27">
        <v>3274</v>
      </c>
      <c r="H246" s="27">
        <v>3.274</v>
      </c>
      <c r="I246" s="27">
        <v>4212</v>
      </c>
      <c r="J246" s="27">
        <v>4.2119999999999997</v>
      </c>
    </row>
    <row r="247" spans="1:10" x14ac:dyDescent="0.2">
      <c r="A247" s="2" t="s">
        <v>82</v>
      </c>
      <c r="B247" s="2" t="s">
        <v>30</v>
      </c>
      <c r="C247" s="2" t="s">
        <v>87</v>
      </c>
      <c r="D247" s="27">
        <v>109</v>
      </c>
      <c r="E247" s="27">
        <v>3734</v>
      </c>
      <c r="F247" s="27">
        <v>3.734</v>
      </c>
      <c r="G247" s="27">
        <v>3324</v>
      </c>
      <c r="H247" s="27">
        <v>3.3239999999999998</v>
      </c>
      <c r="I247" s="27">
        <v>4267</v>
      </c>
      <c r="J247" s="27">
        <v>4.2670000000000003</v>
      </c>
    </row>
    <row r="248" spans="1:10" x14ac:dyDescent="0.2">
      <c r="A248" s="2" t="s">
        <v>82</v>
      </c>
      <c r="B248" s="2" t="s">
        <v>30</v>
      </c>
      <c r="C248" s="2" t="s">
        <v>87</v>
      </c>
      <c r="D248" s="27">
        <v>110</v>
      </c>
      <c r="E248" s="27">
        <v>3788</v>
      </c>
      <c r="F248" s="27">
        <v>3.7879999999999998</v>
      </c>
      <c r="G248" s="27">
        <v>3372</v>
      </c>
      <c r="H248" s="27">
        <v>3.3719999999999999</v>
      </c>
      <c r="I248" s="27">
        <v>4326</v>
      </c>
      <c r="J248" s="27">
        <v>4.3259999999999996</v>
      </c>
    </row>
    <row r="249" spans="1:10" x14ac:dyDescent="0.2">
      <c r="A249" s="2" t="s">
        <v>82</v>
      </c>
      <c r="B249" s="2" t="s">
        <v>30</v>
      </c>
      <c r="C249" s="2" t="s">
        <v>87</v>
      </c>
      <c r="D249" s="27">
        <v>111</v>
      </c>
      <c r="E249" s="27">
        <v>3849</v>
      </c>
      <c r="F249" s="27">
        <v>3.8490000000000002</v>
      </c>
      <c r="G249" s="27">
        <v>3414</v>
      </c>
      <c r="H249" s="27">
        <v>3.4140000000000001</v>
      </c>
      <c r="I249" s="27">
        <v>4368</v>
      </c>
      <c r="J249" s="27">
        <v>4.3680000000000003</v>
      </c>
    </row>
    <row r="250" spans="1:10" x14ac:dyDescent="0.2">
      <c r="A250" s="2" t="s">
        <v>82</v>
      </c>
      <c r="B250" s="2" t="s">
        <v>30</v>
      </c>
      <c r="C250" s="2" t="s">
        <v>87</v>
      </c>
      <c r="D250" s="27">
        <v>112</v>
      </c>
      <c r="E250" s="27">
        <v>3907</v>
      </c>
      <c r="F250" s="27">
        <v>3.907</v>
      </c>
      <c r="G250" s="27">
        <v>3463</v>
      </c>
      <c r="H250" s="27">
        <v>3.4630000000000001</v>
      </c>
      <c r="I250" s="27">
        <v>4416</v>
      </c>
      <c r="J250" s="27">
        <v>4.4160000000000004</v>
      </c>
    </row>
    <row r="251" spans="1:10" x14ac:dyDescent="0.2">
      <c r="A251" s="2" t="s">
        <v>82</v>
      </c>
      <c r="B251" s="2" t="s">
        <v>30</v>
      </c>
      <c r="C251" s="2" t="s">
        <v>87</v>
      </c>
      <c r="D251" s="27">
        <v>113</v>
      </c>
      <c r="E251" s="27">
        <v>3967</v>
      </c>
      <c r="F251" s="27">
        <v>3.9670000000000001</v>
      </c>
      <c r="G251" s="27">
        <v>3508</v>
      </c>
      <c r="H251" s="27">
        <v>3.508</v>
      </c>
      <c r="I251" s="27">
        <v>4469</v>
      </c>
      <c r="J251" s="27">
        <v>4.4690000000000003</v>
      </c>
    </row>
    <row r="252" spans="1:10" x14ac:dyDescent="0.2">
      <c r="A252" s="2" t="s">
        <v>82</v>
      </c>
      <c r="B252" s="2" t="s">
        <v>30</v>
      </c>
      <c r="C252" s="2" t="s">
        <v>87</v>
      </c>
      <c r="D252" s="27">
        <v>114</v>
      </c>
      <c r="E252" s="27">
        <v>4023</v>
      </c>
      <c r="F252" s="27">
        <v>4.0229999999999997</v>
      </c>
      <c r="G252" s="27">
        <v>3551</v>
      </c>
      <c r="H252" s="27">
        <v>3.5510000000000002</v>
      </c>
      <c r="I252" s="27">
        <v>4518</v>
      </c>
      <c r="J252" s="27">
        <v>4.5179999999999998</v>
      </c>
    </row>
    <row r="253" spans="1:10" x14ac:dyDescent="0.2">
      <c r="A253" s="2" t="s">
        <v>82</v>
      </c>
      <c r="B253" s="2" t="s">
        <v>30</v>
      </c>
      <c r="C253" s="2" t="s">
        <v>87</v>
      </c>
      <c r="D253" s="27">
        <v>115</v>
      </c>
      <c r="E253" s="27">
        <v>4078</v>
      </c>
      <c r="F253" s="27">
        <v>4.0780000000000003</v>
      </c>
      <c r="G253" s="27">
        <v>3604</v>
      </c>
      <c r="H253" s="27">
        <v>3.6040000000000001</v>
      </c>
      <c r="I253" s="27">
        <v>4572</v>
      </c>
      <c r="J253" s="27">
        <v>4.5720000000000001</v>
      </c>
    </row>
    <row r="254" spans="1:10" x14ac:dyDescent="0.2">
      <c r="A254" s="2" t="s">
        <v>82</v>
      </c>
      <c r="B254" s="2" t="s">
        <v>30</v>
      </c>
      <c r="C254" s="2" t="s">
        <v>87</v>
      </c>
      <c r="D254" s="27">
        <v>116</v>
      </c>
      <c r="E254" s="27">
        <v>4131</v>
      </c>
      <c r="F254" s="27">
        <v>4.1310000000000002</v>
      </c>
      <c r="G254" s="27">
        <v>3664</v>
      </c>
      <c r="H254" s="27">
        <v>3.6640000000000001</v>
      </c>
      <c r="I254" s="27">
        <v>4624</v>
      </c>
      <c r="J254" s="27">
        <v>4.6239999999999997</v>
      </c>
    </row>
    <row r="255" spans="1:10" x14ac:dyDescent="0.2">
      <c r="A255" s="2" t="s">
        <v>82</v>
      </c>
      <c r="B255" s="2" t="s">
        <v>30</v>
      </c>
      <c r="C255" s="2" t="s">
        <v>87</v>
      </c>
      <c r="D255" s="27">
        <v>117</v>
      </c>
      <c r="E255" s="27">
        <v>4185</v>
      </c>
      <c r="F255" s="27">
        <v>4.1849999999999996</v>
      </c>
      <c r="G255" s="27">
        <v>3721</v>
      </c>
      <c r="H255" s="27">
        <v>3.7210000000000001</v>
      </c>
      <c r="I255" s="27">
        <v>4672</v>
      </c>
      <c r="J255" s="27">
        <v>4.6719999999999997</v>
      </c>
    </row>
    <row r="256" spans="1:10" x14ac:dyDescent="0.2">
      <c r="A256" s="2" t="s">
        <v>82</v>
      </c>
      <c r="B256" s="2" t="s">
        <v>30</v>
      </c>
      <c r="C256" s="2" t="s">
        <v>87</v>
      </c>
      <c r="D256" s="27">
        <v>118</v>
      </c>
      <c r="E256" s="27">
        <v>4240</v>
      </c>
      <c r="F256" s="27">
        <v>4.24</v>
      </c>
      <c r="G256" s="27">
        <v>3773</v>
      </c>
      <c r="H256" s="27">
        <v>3.7730000000000001</v>
      </c>
      <c r="I256" s="27">
        <v>4721</v>
      </c>
      <c r="J256" s="27">
        <v>4.7210000000000001</v>
      </c>
    </row>
    <row r="257" spans="1:10" x14ac:dyDescent="0.2">
      <c r="A257" s="2" t="s">
        <v>82</v>
      </c>
      <c r="B257" s="2" t="s">
        <v>30</v>
      </c>
      <c r="C257" s="2" t="s">
        <v>87</v>
      </c>
      <c r="D257" s="27">
        <v>119</v>
      </c>
      <c r="E257" s="27">
        <v>4292</v>
      </c>
      <c r="F257" s="27">
        <v>4.2919999999999998</v>
      </c>
      <c r="G257" s="27">
        <v>3830</v>
      </c>
      <c r="H257" s="27">
        <v>3.83</v>
      </c>
      <c r="I257" s="27">
        <v>4773</v>
      </c>
      <c r="J257" s="27">
        <v>4.7729999999999997</v>
      </c>
    </row>
    <row r="258" spans="1:10" x14ac:dyDescent="0.2">
      <c r="A258" s="2" t="s">
        <v>82</v>
      </c>
      <c r="B258" s="2" t="s">
        <v>30</v>
      </c>
      <c r="C258" s="2" t="s">
        <v>87</v>
      </c>
      <c r="D258" s="27">
        <v>120</v>
      </c>
      <c r="E258" s="27">
        <v>4346</v>
      </c>
      <c r="F258" s="27">
        <v>4.3460000000000001</v>
      </c>
      <c r="G258" s="27">
        <v>3877</v>
      </c>
      <c r="H258" s="27">
        <v>3.8769999999999998</v>
      </c>
      <c r="I258" s="27">
        <v>4819</v>
      </c>
      <c r="J258" s="27">
        <v>4.819</v>
      </c>
    </row>
    <row r="259" spans="1:10" x14ac:dyDescent="0.2">
      <c r="A259" s="2" t="s">
        <v>82</v>
      </c>
      <c r="B259" s="2" t="s">
        <v>30</v>
      </c>
      <c r="C259" s="2" t="s">
        <v>87</v>
      </c>
      <c r="D259" s="27">
        <v>121</v>
      </c>
      <c r="E259" s="27">
        <v>4398</v>
      </c>
      <c r="F259" s="27">
        <v>4.3979999999999997</v>
      </c>
      <c r="G259" s="27">
        <v>3929</v>
      </c>
      <c r="H259" s="27">
        <v>3.9289999999999998</v>
      </c>
      <c r="I259" s="27">
        <v>4879</v>
      </c>
      <c r="J259" s="27">
        <v>4.8789999999999996</v>
      </c>
    </row>
    <row r="260" spans="1:10" x14ac:dyDescent="0.2">
      <c r="A260" s="2" t="s">
        <v>82</v>
      </c>
      <c r="B260" s="2" t="s">
        <v>30</v>
      </c>
      <c r="C260" s="2" t="s">
        <v>87</v>
      </c>
      <c r="D260" s="27">
        <v>122</v>
      </c>
      <c r="E260" s="27">
        <v>4449</v>
      </c>
      <c r="F260" s="27">
        <v>4.4489999999999998</v>
      </c>
      <c r="G260" s="27">
        <v>3988</v>
      </c>
      <c r="H260" s="27">
        <v>3.988</v>
      </c>
      <c r="I260" s="27">
        <v>4927</v>
      </c>
      <c r="J260" s="27">
        <v>4.9269999999999996</v>
      </c>
    </row>
    <row r="261" spans="1:10" x14ac:dyDescent="0.2">
      <c r="A261" s="2" t="s">
        <v>82</v>
      </c>
      <c r="B261" s="2" t="s">
        <v>30</v>
      </c>
      <c r="C261" s="2" t="s">
        <v>87</v>
      </c>
      <c r="D261" s="27">
        <v>123</v>
      </c>
      <c r="E261" s="27">
        <v>4506</v>
      </c>
      <c r="F261" s="27">
        <v>4.5060000000000002</v>
      </c>
      <c r="G261" s="27">
        <v>4049</v>
      </c>
      <c r="H261" s="27">
        <v>4.0490000000000004</v>
      </c>
      <c r="I261" s="27">
        <v>4972</v>
      </c>
      <c r="J261" s="27">
        <v>4.9720000000000004</v>
      </c>
    </row>
    <row r="262" spans="1:10" x14ac:dyDescent="0.2">
      <c r="A262" s="2" t="s">
        <v>82</v>
      </c>
      <c r="B262" s="2" t="s">
        <v>30</v>
      </c>
      <c r="C262" s="2" t="s">
        <v>87</v>
      </c>
      <c r="D262" s="27">
        <v>124</v>
      </c>
      <c r="E262" s="27">
        <v>4558</v>
      </c>
      <c r="F262" s="27">
        <v>4.5579999999999998</v>
      </c>
      <c r="G262" s="27">
        <v>4096</v>
      </c>
      <c r="H262" s="27">
        <v>4.0960000000000001</v>
      </c>
      <c r="I262" s="27">
        <v>5025</v>
      </c>
      <c r="J262" s="27">
        <v>5.0250000000000004</v>
      </c>
    </row>
    <row r="263" spans="1:10" x14ac:dyDescent="0.2">
      <c r="A263" s="2" t="s">
        <v>82</v>
      </c>
      <c r="B263" s="2" t="s">
        <v>30</v>
      </c>
      <c r="C263" s="2" t="s">
        <v>87</v>
      </c>
      <c r="D263" s="27">
        <v>125</v>
      </c>
      <c r="E263" s="27">
        <v>4608</v>
      </c>
      <c r="F263" s="27">
        <v>4.6079999999999997</v>
      </c>
      <c r="G263" s="27">
        <v>4150</v>
      </c>
      <c r="H263" s="27">
        <v>4.1500000000000004</v>
      </c>
      <c r="I263" s="27">
        <v>5073</v>
      </c>
      <c r="J263" s="27">
        <v>5.0730000000000004</v>
      </c>
    </row>
    <row r="264" spans="1:10" x14ac:dyDescent="0.2">
      <c r="A264" s="2" t="s">
        <v>82</v>
      </c>
      <c r="B264" s="2" t="s">
        <v>30</v>
      </c>
      <c r="C264" s="2" t="s">
        <v>87</v>
      </c>
      <c r="D264" s="27">
        <v>126</v>
      </c>
      <c r="E264" s="27">
        <v>4661</v>
      </c>
      <c r="F264" s="27">
        <v>4.6609999999999996</v>
      </c>
      <c r="G264" s="27">
        <v>4202</v>
      </c>
      <c r="H264" s="27">
        <v>4.202</v>
      </c>
      <c r="I264" s="27">
        <v>5124</v>
      </c>
      <c r="J264" s="27">
        <v>5.1239999999999997</v>
      </c>
    </row>
    <row r="265" spans="1:10" x14ac:dyDescent="0.2">
      <c r="A265" s="2" t="s">
        <v>82</v>
      </c>
      <c r="B265" s="2" t="s">
        <v>30</v>
      </c>
      <c r="C265" s="2" t="s">
        <v>87</v>
      </c>
      <c r="D265" s="27">
        <v>127</v>
      </c>
      <c r="E265" s="27">
        <v>4714</v>
      </c>
      <c r="F265" s="27">
        <v>4.7140000000000004</v>
      </c>
      <c r="G265" s="27">
        <v>4252</v>
      </c>
      <c r="H265" s="27">
        <v>4.2519999999999998</v>
      </c>
      <c r="I265" s="27">
        <v>5175</v>
      </c>
      <c r="J265" s="27">
        <v>5.1749999999999998</v>
      </c>
    </row>
    <row r="266" spans="1:10" x14ac:dyDescent="0.2">
      <c r="A266" s="2" t="s">
        <v>82</v>
      </c>
      <c r="B266" s="2" t="s">
        <v>30</v>
      </c>
      <c r="C266" s="2" t="s">
        <v>87</v>
      </c>
      <c r="D266" s="27">
        <v>128</v>
      </c>
      <c r="E266" s="27">
        <v>4767</v>
      </c>
      <c r="F266" s="27">
        <v>4.7670000000000003</v>
      </c>
      <c r="G266" s="27">
        <v>4303</v>
      </c>
      <c r="H266" s="27">
        <v>4.3029999999999999</v>
      </c>
      <c r="I266" s="27">
        <v>5217</v>
      </c>
      <c r="J266" s="27">
        <v>5.2169999999999996</v>
      </c>
    </row>
    <row r="267" spans="1:10" x14ac:dyDescent="0.2">
      <c r="A267" s="2" t="s">
        <v>82</v>
      </c>
      <c r="B267" s="2" t="s">
        <v>30</v>
      </c>
      <c r="C267" s="2" t="s">
        <v>87</v>
      </c>
      <c r="D267" s="27">
        <v>129</v>
      </c>
      <c r="E267" s="27">
        <v>4818</v>
      </c>
      <c r="F267" s="27">
        <v>4.8179999999999996</v>
      </c>
      <c r="G267" s="27">
        <v>4357</v>
      </c>
      <c r="H267" s="27">
        <v>4.3570000000000002</v>
      </c>
      <c r="I267" s="27">
        <v>5269</v>
      </c>
      <c r="J267" s="27">
        <v>5.2690000000000001</v>
      </c>
    </row>
    <row r="268" spans="1:10" x14ac:dyDescent="0.2">
      <c r="A268" s="2" t="s">
        <v>82</v>
      </c>
      <c r="B268" s="2" t="s">
        <v>30</v>
      </c>
      <c r="C268" s="2" t="s">
        <v>87</v>
      </c>
      <c r="D268" s="27">
        <v>130</v>
      </c>
      <c r="E268" s="27">
        <v>4870</v>
      </c>
      <c r="F268" s="27">
        <v>4.87</v>
      </c>
      <c r="G268" s="27">
        <v>4405</v>
      </c>
      <c r="H268" s="27">
        <v>4.4050000000000002</v>
      </c>
      <c r="I268" s="27">
        <v>5314</v>
      </c>
      <c r="J268" s="27">
        <v>5.3140000000000001</v>
      </c>
    </row>
    <row r="269" spans="1:10" x14ac:dyDescent="0.2">
      <c r="A269" s="2" t="s">
        <v>82</v>
      </c>
      <c r="B269" s="2" t="s">
        <v>30</v>
      </c>
      <c r="C269" s="2" t="s">
        <v>87</v>
      </c>
      <c r="D269" s="27">
        <v>131</v>
      </c>
      <c r="E269" s="27">
        <v>4921</v>
      </c>
      <c r="F269" s="27">
        <v>4.9210000000000003</v>
      </c>
      <c r="G269" s="27">
        <v>4461</v>
      </c>
      <c r="H269" s="27">
        <v>4.4610000000000003</v>
      </c>
      <c r="I269" s="27">
        <v>5370</v>
      </c>
      <c r="J269" s="27">
        <v>5.37</v>
      </c>
    </row>
    <row r="270" spans="1:10" x14ac:dyDescent="0.2">
      <c r="A270" s="2" t="s">
        <v>82</v>
      </c>
      <c r="B270" s="2" t="s">
        <v>30</v>
      </c>
      <c r="C270" s="2" t="s">
        <v>87</v>
      </c>
      <c r="D270" s="27">
        <v>132</v>
      </c>
      <c r="E270" s="27">
        <v>4976</v>
      </c>
      <c r="F270" s="27">
        <v>4.976</v>
      </c>
      <c r="G270" s="27">
        <v>4523</v>
      </c>
      <c r="H270" s="27">
        <v>4.5229999999999997</v>
      </c>
      <c r="I270" s="27">
        <v>5417</v>
      </c>
      <c r="J270" s="27">
        <v>5.4169999999999998</v>
      </c>
    </row>
    <row r="271" spans="1:10" x14ac:dyDescent="0.2">
      <c r="A271" s="2" t="s">
        <v>82</v>
      </c>
      <c r="B271" s="2" t="s">
        <v>30</v>
      </c>
      <c r="C271" s="2" t="s">
        <v>87</v>
      </c>
      <c r="D271" s="27">
        <v>133</v>
      </c>
      <c r="E271" s="27">
        <v>5026</v>
      </c>
      <c r="F271" s="27">
        <v>5.0259999999999998</v>
      </c>
      <c r="G271" s="27">
        <v>4574</v>
      </c>
      <c r="H271" s="27">
        <v>4.5739999999999998</v>
      </c>
      <c r="I271" s="27">
        <v>5464</v>
      </c>
      <c r="J271" s="27">
        <v>5.4640000000000004</v>
      </c>
    </row>
    <row r="272" spans="1:10" x14ac:dyDescent="0.2">
      <c r="A272" s="2" t="s">
        <v>82</v>
      </c>
      <c r="B272" s="2" t="s">
        <v>30</v>
      </c>
      <c r="C272" s="2" t="s">
        <v>87</v>
      </c>
      <c r="D272" s="27">
        <v>134</v>
      </c>
      <c r="E272" s="27">
        <v>5080</v>
      </c>
      <c r="F272" s="27">
        <v>5.08</v>
      </c>
      <c r="G272" s="27">
        <v>4627</v>
      </c>
      <c r="H272" s="27">
        <v>4.6269999999999998</v>
      </c>
      <c r="I272" s="27">
        <v>5514</v>
      </c>
      <c r="J272" s="27">
        <v>5.5140000000000002</v>
      </c>
    </row>
    <row r="273" spans="1:10" x14ac:dyDescent="0.2">
      <c r="A273" s="2" t="s">
        <v>82</v>
      </c>
      <c r="B273" s="2" t="s">
        <v>30</v>
      </c>
      <c r="C273" s="2" t="s">
        <v>87</v>
      </c>
      <c r="D273" s="27">
        <v>135</v>
      </c>
      <c r="E273" s="27">
        <v>5131</v>
      </c>
      <c r="F273" s="27">
        <v>5.1310000000000002</v>
      </c>
      <c r="G273" s="27">
        <v>4689</v>
      </c>
      <c r="H273" s="27">
        <v>4.6890000000000001</v>
      </c>
      <c r="I273" s="27">
        <v>5564</v>
      </c>
      <c r="J273" s="27">
        <v>5.5640000000000001</v>
      </c>
    </row>
    <row r="274" spans="1:10" x14ac:dyDescent="0.2">
      <c r="A274" s="2" t="s">
        <v>82</v>
      </c>
      <c r="B274" s="2" t="s">
        <v>30</v>
      </c>
      <c r="C274" s="2" t="s">
        <v>87</v>
      </c>
      <c r="D274" s="27">
        <v>136</v>
      </c>
      <c r="E274" s="27">
        <v>5184</v>
      </c>
      <c r="F274" s="27">
        <v>5.1840000000000002</v>
      </c>
      <c r="G274" s="27">
        <v>4745</v>
      </c>
      <c r="H274" s="27">
        <v>4.7450000000000001</v>
      </c>
      <c r="I274" s="27">
        <v>5607</v>
      </c>
      <c r="J274" s="27">
        <v>5.6070000000000002</v>
      </c>
    </row>
    <row r="275" spans="1:10" x14ac:dyDescent="0.2">
      <c r="A275" s="2" t="s">
        <v>82</v>
      </c>
      <c r="B275" s="2" t="s">
        <v>30</v>
      </c>
      <c r="C275" s="2" t="s">
        <v>87</v>
      </c>
      <c r="D275" s="27">
        <v>137</v>
      </c>
      <c r="E275" s="27">
        <v>5238</v>
      </c>
      <c r="F275" s="27">
        <v>5.2380000000000004</v>
      </c>
      <c r="G275" s="27">
        <v>4803</v>
      </c>
      <c r="H275" s="27">
        <v>4.8029999999999999</v>
      </c>
      <c r="I275" s="27">
        <v>5651</v>
      </c>
      <c r="J275" s="27">
        <v>5.6509999999999998</v>
      </c>
    </row>
    <row r="276" spans="1:10" x14ac:dyDescent="0.2">
      <c r="A276" s="2" t="s">
        <v>82</v>
      </c>
      <c r="B276" s="2" t="s">
        <v>30</v>
      </c>
      <c r="C276" s="2" t="s">
        <v>87</v>
      </c>
      <c r="D276" s="27">
        <v>138</v>
      </c>
      <c r="E276" s="27">
        <v>5287</v>
      </c>
      <c r="F276" s="27">
        <v>5.2869999999999999</v>
      </c>
      <c r="G276" s="27">
        <v>4855</v>
      </c>
      <c r="H276" s="27">
        <v>4.8550000000000004</v>
      </c>
      <c r="I276" s="27">
        <v>5698</v>
      </c>
      <c r="J276" s="27">
        <v>5.6980000000000004</v>
      </c>
    </row>
    <row r="277" spans="1:10" x14ac:dyDescent="0.2">
      <c r="A277" s="2" t="s">
        <v>82</v>
      </c>
      <c r="B277" s="2" t="s">
        <v>30</v>
      </c>
      <c r="C277" s="2" t="s">
        <v>87</v>
      </c>
      <c r="D277" s="27">
        <v>139</v>
      </c>
      <c r="E277" s="27">
        <v>5336</v>
      </c>
      <c r="F277" s="27">
        <v>5.3360000000000003</v>
      </c>
      <c r="G277" s="27">
        <v>4906</v>
      </c>
      <c r="H277" s="27">
        <v>4.9059999999999997</v>
      </c>
      <c r="I277" s="27">
        <v>5736</v>
      </c>
      <c r="J277" s="27">
        <v>5.7359999999999998</v>
      </c>
    </row>
    <row r="278" spans="1:10" x14ac:dyDescent="0.2">
      <c r="A278" s="2" t="s">
        <v>82</v>
      </c>
      <c r="B278" s="2" t="s">
        <v>30</v>
      </c>
      <c r="C278" s="2" t="s">
        <v>87</v>
      </c>
      <c r="D278" s="27">
        <v>140</v>
      </c>
      <c r="E278" s="27">
        <v>5387</v>
      </c>
      <c r="F278" s="27">
        <v>5.3869999999999996</v>
      </c>
      <c r="G278" s="27">
        <v>4961</v>
      </c>
      <c r="H278" s="27">
        <v>4.9610000000000003</v>
      </c>
      <c r="I278" s="27">
        <v>5782</v>
      </c>
      <c r="J278" s="27">
        <v>5.782</v>
      </c>
    </row>
    <row r="279" spans="1:10" x14ac:dyDescent="0.2">
      <c r="A279" s="2" t="s">
        <v>82</v>
      </c>
      <c r="B279" s="2" t="s">
        <v>30</v>
      </c>
      <c r="C279" s="2" t="s">
        <v>87</v>
      </c>
      <c r="D279" s="27">
        <v>141</v>
      </c>
      <c r="E279" s="27">
        <v>5440</v>
      </c>
      <c r="F279" s="27">
        <v>5.44</v>
      </c>
      <c r="G279" s="27">
        <v>5010</v>
      </c>
      <c r="H279" s="27">
        <v>5.01</v>
      </c>
      <c r="I279" s="27">
        <v>5824</v>
      </c>
      <c r="J279" s="27">
        <v>5.8239999999999998</v>
      </c>
    </row>
    <row r="280" spans="1:10" x14ac:dyDescent="0.2">
      <c r="A280" s="2" t="s">
        <v>82</v>
      </c>
      <c r="B280" s="2" t="s">
        <v>30</v>
      </c>
      <c r="C280" s="2" t="s">
        <v>87</v>
      </c>
      <c r="D280" s="27">
        <v>142</v>
      </c>
      <c r="E280" s="27">
        <v>5493</v>
      </c>
      <c r="F280" s="27">
        <v>5.4930000000000003</v>
      </c>
      <c r="G280" s="27">
        <v>5063</v>
      </c>
      <c r="H280" s="27">
        <v>5.0629999999999997</v>
      </c>
      <c r="I280" s="27">
        <v>5869</v>
      </c>
      <c r="J280" s="27">
        <v>5.8689999999999998</v>
      </c>
    </row>
    <row r="281" spans="1:10" x14ac:dyDescent="0.2">
      <c r="A281" s="2" t="s">
        <v>82</v>
      </c>
      <c r="B281" s="2" t="s">
        <v>30</v>
      </c>
      <c r="C281" s="2" t="s">
        <v>87</v>
      </c>
      <c r="D281" s="27">
        <v>143</v>
      </c>
      <c r="E281" s="27">
        <v>5545</v>
      </c>
      <c r="F281" s="27">
        <v>5.5449999999999999</v>
      </c>
      <c r="G281" s="27">
        <v>5128</v>
      </c>
      <c r="H281" s="27">
        <v>5.1280000000000001</v>
      </c>
      <c r="I281" s="27">
        <v>5916</v>
      </c>
      <c r="J281" s="27">
        <v>5.9160000000000004</v>
      </c>
    </row>
    <row r="282" spans="1:10" x14ac:dyDescent="0.2">
      <c r="A282" s="2" t="s">
        <v>82</v>
      </c>
      <c r="B282" s="2" t="s">
        <v>30</v>
      </c>
      <c r="C282" s="2" t="s">
        <v>87</v>
      </c>
      <c r="D282" s="27">
        <v>144</v>
      </c>
      <c r="E282" s="27">
        <v>5599</v>
      </c>
      <c r="F282" s="27">
        <v>5.5990000000000002</v>
      </c>
      <c r="G282" s="27">
        <v>5188</v>
      </c>
      <c r="H282" s="27">
        <v>5.1879999999999997</v>
      </c>
      <c r="I282" s="27">
        <v>5962</v>
      </c>
      <c r="J282" s="27">
        <v>5.9619999999999997</v>
      </c>
    </row>
    <row r="283" spans="1:10" x14ac:dyDescent="0.2">
      <c r="A283" s="2" t="s">
        <v>82</v>
      </c>
      <c r="B283" s="2" t="s">
        <v>30</v>
      </c>
      <c r="C283" s="2" t="s">
        <v>87</v>
      </c>
      <c r="D283" s="27">
        <v>145</v>
      </c>
      <c r="E283" s="27">
        <v>5649</v>
      </c>
      <c r="F283" s="27">
        <v>5.649</v>
      </c>
      <c r="G283" s="27">
        <v>5241</v>
      </c>
      <c r="H283" s="27">
        <v>5.2409999999999997</v>
      </c>
      <c r="I283" s="27">
        <v>6003</v>
      </c>
      <c r="J283" s="27">
        <v>6.0030000000000001</v>
      </c>
    </row>
    <row r="284" spans="1:10" x14ac:dyDescent="0.2">
      <c r="A284" s="2" t="s">
        <v>82</v>
      </c>
      <c r="B284" s="2" t="s">
        <v>30</v>
      </c>
      <c r="C284" s="2" t="s">
        <v>87</v>
      </c>
      <c r="D284" s="27">
        <v>146</v>
      </c>
      <c r="E284" s="27">
        <v>5701</v>
      </c>
      <c r="F284" s="27">
        <v>5.7009999999999996</v>
      </c>
      <c r="G284" s="27">
        <v>5289</v>
      </c>
      <c r="H284" s="27">
        <v>5.2889999999999997</v>
      </c>
      <c r="I284" s="27">
        <v>6050</v>
      </c>
      <c r="J284" s="27">
        <v>6.05</v>
      </c>
    </row>
    <row r="285" spans="1:10" x14ac:dyDescent="0.2">
      <c r="A285" s="2" t="s">
        <v>82</v>
      </c>
      <c r="B285" s="2" t="s">
        <v>30</v>
      </c>
      <c r="C285" s="2" t="s">
        <v>87</v>
      </c>
      <c r="D285" s="27">
        <v>147</v>
      </c>
      <c r="E285" s="27">
        <v>5755</v>
      </c>
      <c r="F285" s="27">
        <v>5.7549999999999999</v>
      </c>
      <c r="G285" s="27">
        <v>5348</v>
      </c>
      <c r="H285" s="27">
        <v>5.3479999999999999</v>
      </c>
      <c r="I285" s="27">
        <v>6095</v>
      </c>
      <c r="J285" s="27">
        <v>6.0949999999999998</v>
      </c>
    </row>
    <row r="286" spans="1:10" x14ac:dyDescent="0.2">
      <c r="A286" s="2" t="s">
        <v>82</v>
      </c>
      <c r="B286" s="2" t="s">
        <v>30</v>
      </c>
      <c r="C286" s="2" t="s">
        <v>87</v>
      </c>
      <c r="D286" s="27">
        <v>148</v>
      </c>
      <c r="E286" s="27">
        <v>5805</v>
      </c>
      <c r="F286" s="27">
        <v>5.8049999999999997</v>
      </c>
      <c r="G286" s="27">
        <v>5417</v>
      </c>
      <c r="H286" s="27">
        <v>5.4169999999999998</v>
      </c>
      <c r="I286" s="27">
        <v>6132</v>
      </c>
      <c r="J286" s="27">
        <v>6.1319999999999997</v>
      </c>
    </row>
    <row r="287" spans="1:10" x14ac:dyDescent="0.2">
      <c r="A287" s="2" t="s">
        <v>82</v>
      </c>
      <c r="B287" s="2" t="s">
        <v>30</v>
      </c>
      <c r="C287" s="2" t="s">
        <v>87</v>
      </c>
      <c r="D287" s="27">
        <v>149</v>
      </c>
      <c r="E287" s="27">
        <v>5857</v>
      </c>
      <c r="F287" s="27">
        <v>5.8570000000000002</v>
      </c>
      <c r="G287" s="27">
        <v>5482</v>
      </c>
      <c r="H287" s="27">
        <v>5.4820000000000002</v>
      </c>
      <c r="I287" s="27">
        <v>6173</v>
      </c>
      <c r="J287" s="27">
        <v>6.173</v>
      </c>
    </row>
    <row r="288" spans="1:10" x14ac:dyDescent="0.2">
      <c r="A288" s="2" t="s">
        <v>82</v>
      </c>
      <c r="B288" s="2" t="s">
        <v>30</v>
      </c>
      <c r="C288" s="2" t="s">
        <v>87</v>
      </c>
      <c r="D288" s="27">
        <v>150</v>
      </c>
      <c r="E288" s="27">
        <v>5909</v>
      </c>
      <c r="F288" s="27">
        <v>5.9089999999999998</v>
      </c>
      <c r="G288" s="27">
        <v>5541</v>
      </c>
      <c r="H288" s="27">
        <v>5.5410000000000004</v>
      </c>
      <c r="I288" s="27">
        <v>6221</v>
      </c>
      <c r="J288" s="27">
        <v>6.2210000000000001</v>
      </c>
    </row>
    <row r="289" spans="1:10" x14ac:dyDescent="0.2">
      <c r="A289" s="2" t="s">
        <v>82</v>
      </c>
      <c r="B289" s="2" t="s">
        <v>30</v>
      </c>
      <c r="C289" s="2" t="s">
        <v>87</v>
      </c>
      <c r="D289" s="27">
        <v>151</v>
      </c>
      <c r="E289" s="27">
        <v>5958</v>
      </c>
      <c r="F289" s="27">
        <v>5.9580000000000002</v>
      </c>
      <c r="G289" s="27">
        <v>5603</v>
      </c>
      <c r="H289" s="27">
        <v>5.6029999999999998</v>
      </c>
      <c r="I289" s="27">
        <v>6267</v>
      </c>
      <c r="J289" s="27">
        <v>6.2670000000000003</v>
      </c>
    </row>
    <row r="290" spans="1:10" x14ac:dyDescent="0.2">
      <c r="A290" s="2" t="s">
        <v>82</v>
      </c>
      <c r="B290" s="2" t="s">
        <v>30</v>
      </c>
      <c r="C290" s="2" t="s">
        <v>87</v>
      </c>
      <c r="D290" s="27">
        <v>152</v>
      </c>
      <c r="E290" s="27">
        <v>6009</v>
      </c>
      <c r="F290" s="27">
        <v>6.0090000000000003</v>
      </c>
      <c r="G290" s="27">
        <v>5670</v>
      </c>
      <c r="H290" s="27">
        <v>5.67</v>
      </c>
      <c r="I290" s="27">
        <v>6310</v>
      </c>
      <c r="J290" s="27">
        <v>6.31</v>
      </c>
    </row>
    <row r="291" spans="1:10" x14ac:dyDescent="0.2">
      <c r="A291" s="2" t="s">
        <v>82</v>
      </c>
      <c r="B291" s="2" t="s">
        <v>30</v>
      </c>
      <c r="C291" s="2" t="s">
        <v>87</v>
      </c>
      <c r="D291" s="27">
        <v>153</v>
      </c>
      <c r="E291" s="27">
        <v>6063</v>
      </c>
      <c r="F291" s="27">
        <v>6.0629999999999997</v>
      </c>
      <c r="G291" s="27">
        <v>5741</v>
      </c>
      <c r="H291" s="27">
        <v>5.7409999999999997</v>
      </c>
      <c r="I291" s="27">
        <v>6353</v>
      </c>
      <c r="J291" s="27">
        <v>6.3529999999999998</v>
      </c>
    </row>
    <row r="292" spans="1:10" x14ac:dyDescent="0.2">
      <c r="A292" s="2" t="s">
        <v>82</v>
      </c>
      <c r="B292" s="2" t="s">
        <v>30</v>
      </c>
      <c r="C292" s="2" t="s">
        <v>87</v>
      </c>
      <c r="D292" s="27">
        <v>154</v>
      </c>
      <c r="E292" s="27">
        <v>6114</v>
      </c>
      <c r="F292" s="27">
        <v>6.1139999999999999</v>
      </c>
      <c r="G292" s="27">
        <v>5805</v>
      </c>
      <c r="H292" s="27">
        <v>5.8049999999999997</v>
      </c>
      <c r="I292" s="27">
        <v>6397</v>
      </c>
      <c r="J292" s="27">
        <v>6.3970000000000002</v>
      </c>
    </row>
    <row r="293" spans="1:10" x14ac:dyDescent="0.2">
      <c r="A293" s="2" t="s">
        <v>82</v>
      </c>
      <c r="B293" s="2" t="s">
        <v>30</v>
      </c>
      <c r="C293" s="2" t="s">
        <v>87</v>
      </c>
      <c r="D293" s="27">
        <v>155</v>
      </c>
      <c r="E293" s="27">
        <v>6171</v>
      </c>
      <c r="F293" s="27">
        <v>6.1710000000000003</v>
      </c>
      <c r="G293" s="27">
        <v>5878</v>
      </c>
      <c r="H293" s="27">
        <v>5.8780000000000001</v>
      </c>
      <c r="I293" s="27">
        <v>6443</v>
      </c>
      <c r="J293" s="27">
        <v>6.4429999999999996</v>
      </c>
    </row>
    <row r="294" spans="1:10" x14ac:dyDescent="0.2">
      <c r="A294" s="2" t="s">
        <v>82</v>
      </c>
      <c r="B294" s="2" t="s">
        <v>30</v>
      </c>
      <c r="C294" s="2" t="s">
        <v>87</v>
      </c>
      <c r="D294" s="27">
        <v>156</v>
      </c>
      <c r="E294" s="27">
        <v>6221</v>
      </c>
      <c r="F294" s="27">
        <v>6.2210000000000001</v>
      </c>
      <c r="G294" s="27">
        <v>5940</v>
      </c>
      <c r="H294" s="27">
        <v>5.94</v>
      </c>
      <c r="I294" s="27">
        <v>6493</v>
      </c>
      <c r="J294" s="27">
        <v>6.4930000000000003</v>
      </c>
    </row>
    <row r="295" spans="1:10" x14ac:dyDescent="0.2">
      <c r="A295" s="2" t="s">
        <v>82</v>
      </c>
      <c r="B295" s="2" t="s">
        <v>30</v>
      </c>
      <c r="C295" s="2" t="s">
        <v>87</v>
      </c>
      <c r="D295" s="27">
        <v>157</v>
      </c>
      <c r="E295" s="27">
        <v>6274</v>
      </c>
      <c r="F295" s="27">
        <v>6.274</v>
      </c>
      <c r="G295" s="27">
        <v>5992</v>
      </c>
      <c r="H295" s="27">
        <v>5.992</v>
      </c>
      <c r="I295" s="27">
        <v>6544</v>
      </c>
      <c r="J295" s="27">
        <v>6.5439999999999996</v>
      </c>
    </row>
    <row r="296" spans="1:10" x14ac:dyDescent="0.2">
      <c r="A296" s="2" t="s">
        <v>82</v>
      </c>
      <c r="B296" s="2" t="s">
        <v>30</v>
      </c>
      <c r="C296" s="2" t="s">
        <v>87</v>
      </c>
      <c r="D296" s="27">
        <v>158</v>
      </c>
      <c r="E296" s="27">
        <v>6322</v>
      </c>
      <c r="F296" s="27">
        <v>6.3220000000000001</v>
      </c>
      <c r="G296" s="27">
        <v>6038</v>
      </c>
      <c r="H296" s="27">
        <v>6.0380000000000003</v>
      </c>
      <c r="I296" s="27">
        <v>6608</v>
      </c>
      <c r="J296" s="27">
        <v>6.6079999999999997</v>
      </c>
    </row>
    <row r="297" spans="1:10" x14ac:dyDescent="0.2">
      <c r="A297" s="2" t="s">
        <v>82</v>
      </c>
      <c r="B297" s="2" t="s">
        <v>30</v>
      </c>
      <c r="C297" s="2" t="s">
        <v>87</v>
      </c>
      <c r="D297" s="27">
        <v>159</v>
      </c>
      <c r="E297" s="27">
        <v>6371</v>
      </c>
      <c r="F297" s="27">
        <v>6.3710000000000004</v>
      </c>
      <c r="G297" s="27">
        <v>6081</v>
      </c>
      <c r="H297" s="27">
        <v>6.0810000000000004</v>
      </c>
      <c r="I297" s="27">
        <v>6664</v>
      </c>
      <c r="J297" s="27">
        <v>6.6639999999999997</v>
      </c>
    </row>
    <row r="298" spans="1:10" x14ac:dyDescent="0.2">
      <c r="A298" s="2" t="s">
        <v>82</v>
      </c>
      <c r="B298" s="2" t="s">
        <v>30</v>
      </c>
      <c r="C298" s="2" t="s">
        <v>87</v>
      </c>
      <c r="D298" s="27">
        <v>160</v>
      </c>
      <c r="E298" s="27">
        <v>6418</v>
      </c>
      <c r="F298" s="27">
        <v>6.4180000000000001</v>
      </c>
      <c r="G298" s="27">
        <v>6126</v>
      </c>
      <c r="H298" s="27">
        <v>6.1260000000000003</v>
      </c>
      <c r="I298" s="27">
        <v>6718</v>
      </c>
      <c r="J298" s="27">
        <v>6.718</v>
      </c>
    </row>
    <row r="299" spans="1:10" x14ac:dyDescent="0.2">
      <c r="A299" s="2" t="s">
        <v>82</v>
      </c>
      <c r="B299" s="2" t="s">
        <v>30</v>
      </c>
      <c r="C299" s="2" t="s">
        <v>87</v>
      </c>
      <c r="D299" s="27">
        <v>161</v>
      </c>
      <c r="E299" s="27">
        <v>6467</v>
      </c>
      <c r="F299" s="27">
        <v>6.4669999999999996</v>
      </c>
      <c r="G299" s="27">
        <v>6171</v>
      </c>
      <c r="H299" s="27">
        <v>6.1710000000000003</v>
      </c>
      <c r="I299" s="27">
        <v>6769</v>
      </c>
      <c r="J299" s="27">
        <v>6.7690000000000001</v>
      </c>
    </row>
    <row r="300" spans="1:10" x14ac:dyDescent="0.2">
      <c r="A300" s="2" t="s">
        <v>82</v>
      </c>
      <c r="B300" s="2" t="s">
        <v>30</v>
      </c>
      <c r="C300" s="2" t="s">
        <v>87</v>
      </c>
      <c r="D300" s="27">
        <v>162</v>
      </c>
      <c r="E300" s="27">
        <v>6515</v>
      </c>
      <c r="F300" s="27">
        <v>6.5149999999999997</v>
      </c>
      <c r="G300" s="27">
        <v>6215</v>
      </c>
      <c r="H300" s="27">
        <v>6.2149999999999999</v>
      </c>
      <c r="I300" s="27">
        <v>6824</v>
      </c>
      <c r="J300" s="27">
        <v>6.8239999999999998</v>
      </c>
    </row>
    <row r="301" spans="1:10" x14ac:dyDescent="0.2">
      <c r="A301" s="2" t="s">
        <v>82</v>
      </c>
      <c r="B301" s="2" t="s">
        <v>30</v>
      </c>
      <c r="C301" s="2" t="s">
        <v>87</v>
      </c>
      <c r="D301" s="27">
        <v>163</v>
      </c>
      <c r="E301" s="27">
        <v>6564</v>
      </c>
      <c r="F301" s="27">
        <v>6.5640000000000001</v>
      </c>
      <c r="G301" s="27">
        <v>6261</v>
      </c>
      <c r="H301" s="27">
        <v>6.2610000000000001</v>
      </c>
      <c r="I301" s="27">
        <v>6879</v>
      </c>
      <c r="J301" s="27">
        <v>6.8789999999999996</v>
      </c>
    </row>
    <row r="302" spans="1:10" x14ac:dyDescent="0.2">
      <c r="A302" s="2" t="s">
        <v>82</v>
      </c>
      <c r="B302" s="2" t="s">
        <v>30</v>
      </c>
      <c r="C302" s="2" t="s">
        <v>87</v>
      </c>
      <c r="D302" s="27">
        <v>164</v>
      </c>
      <c r="E302" s="27">
        <v>6613</v>
      </c>
      <c r="F302" s="27">
        <v>6.6130000000000004</v>
      </c>
      <c r="G302" s="27">
        <v>6316</v>
      </c>
      <c r="H302" s="27">
        <v>6.3159999999999998</v>
      </c>
      <c r="I302" s="27">
        <v>6932</v>
      </c>
      <c r="J302" s="27">
        <v>6.9320000000000004</v>
      </c>
    </row>
    <row r="303" spans="1:10" x14ac:dyDescent="0.2">
      <c r="A303" s="2" t="s">
        <v>82</v>
      </c>
      <c r="B303" s="2" t="s">
        <v>30</v>
      </c>
      <c r="C303" s="2" t="s">
        <v>87</v>
      </c>
      <c r="D303" s="27">
        <v>165</v>
      </c>
      <c r="E303" s="27">
        <v>6662</v>
      </c>
      <c r="F303" s="27">
        <v>6.6619999999999999</v>
      </c>
      <c r="G303" s="27">
        <v>6371</v>
      </c>
      <c r="H303" s="27">
        <v>6.3710000000000004</v>
      </c>
      <c r="I303" s="27">
        <v>6983</v>
      </c>
      <c r="J303" s="27">
        <v>6.9829999999999997</v>
      </c>
    </row>
    <row r="304" spans="1:10" x14ac:dyDescent="0.2">
      <c r="A304" s="2" t="s">
        <v>82</v>
      </c>
      <c r="B304" s="2" t="s">
        <v>30</v>
      </c>
      <c r="C304" s="2" t="s">
        <v>87</v>
      </c>
      <c r="D304" s="27">
        <v>166</v>
      </c>
      <c r="E304" s="27">
        <v>6710</v>
      </c>
      <c r="F304" s="27">
        <v>6.71</v>
      </c>
      <c r="G304" s="27">
        <v>6417</v>
      </c>
      <c r="H304" s="27">
        <v>6.4169999999999998</v>
      </c>
      <c r="I304" s="27">
        <v>7037</v>
      </c>
      <c r="J304" s="27">
        <v>7.0369999999999999</v>
      </c>
    </row>
    <row r="305" spans="1:10" x14ac:dyDescent="0.2">
      <c r="A305" s="2" t="s">
        <v>82</v>
      </c>
      <c r="B305" s="2" t="s">
        <v>30</v>
      </c>
      <c r="C305" s="2" t="s">
        <v>87</v>
      </c>
      <c r="D305" s="27">
        <v>167</v>
      </c>
      <c r="E305" s="27">
        <v>6760</v>
      </c>
      <c r="F305" s="27">
        <v>6.76</v>
      </c>
      <c r="G305" s="27">
        <v>6466</v>
      </c>
      <c r="H305" s="27">
        <v>6.4660000000000002</v>
      </c>
      <c r="I305" s="27">
        <v>7094</v>
      </c>
      <c r="J305" s="27">
        <v>7.0940000000000003</v>
      </c>
    </row>
    <row r="306" spans="1:10" x14ac:dyDescent="0.2">
      <c r="A306" s="2" t="s">
        <v>82</v>
      </c>
      <c r="B306" s="2" t="s">
        <v>30</v>
      </c>
      <c r="C306" s="2" t="s">
        <v>87</v>
      </c>
      <c r="D306" s="27">
        <v>168</v>
      </c>
      <c r="E306" s="27">
        <v>6808</v>
      </c>
      <c r="F306" s="27">
        <v>6.8079999999999998</v>
      </c>
      <c r="G306" s="27">
        <v>6525</v>
      </c>
      <c r="H306" s="27">
        <v>6.5250000000000004</v>
      </c>
      <c r="I306" s="27">
        <v>7149</v>
      </c>
      <c r="J306" s="27">
        <v>7.149</v>
      </c>
    </row>
    <row r="307" spans="1:10" x14ac:dyDescent="0.2">
      <c r="A307" s="2" t="s">
        <v>82</v>
      </c>
      <c r="B307" s="2" t="s">
        <v>30</v>
      </c>
      <c r="C307" s="2" t="s">
        <v>87</v>
      </c>
      <c r="D307" s="27">
        <v>169</v>
      </c>
      <c r="E307" s="27">
        <v>6857</v>
      </c>
      <c r="F307" s="27">
        <v>6.8570000000000002</v>
      </c>
      <c r="G307" s="27">
        <v>6574</v>
      </c>
      <c r="H307" s="27">
        <v>6.5739999999999998</v>
      </c>
      <c r="I307" s="27">
        <v>7203</v>
      </c>
      <c r="J307" s="27">
        <v>7.2030000000000003</v>
      </c>
    </row>
    <row r="308" spans="1:10" x14ac:dyDescent="0.2">
      <c r="A308" s="2" t="s">
        <v>82</v>
      </c>
      <c r="B308" s="2" t="s">
        <v>30</v>
      </c>
      <c r="C308" s="2" t="s">
        <v>87</v>
      </c>
      <c r="D308" s="27">
        <v>170</v>
      </c>
      <c r="E308" s="27">
        <v>6906</v>
      </c>
      <c r="F308" s="27">
        <v>6.9059999999999997</v>
      </c>
      <c r="G308" s="27">
        <v>6625</v>
      </c>
      <c r="H308" s="27">
        <v>6.625</v>
      </c>
      <c r="I308" s="27">
        <v>7254</v>
      </c>
      <c r="J308" s="27">
        <v>7.2539999999999996</v>
      </c>
    </row>
    <row r="309" spans="1:10" x14ac:dyDescent="0.2">
      <c r="A309" s="2" t="s">
        <v>82</v>
      </c>
      <c r="B309" s="2" t="s">
        <v>30</v>
      </c>
      <c r="C309" s="2" t="s">
        <v>87</v>
      </c>
      <c r="D309" s="27">
        <v>171</v>
      </c>
      <c r="E309" s="27">
        <v>6953</v>
      </c>
      <c r="F309" s="27">
        <v>6.9530000000000003</v>
      </c>
      <c r="G309" s="27">
        <v>6676</v>
      </c>
      <c r="H309" s="27">
        <v>6.6760000000000002</v>
      </c>
      <c r="I309" s="27">
        <v>7313</v>
      </c>
      <c r="J309" s="27">
        <v>7.3129999999999997</v>
      </c>
    </row>
    <row r="310" spans="1:10" x14ac:dyDescent="0.2">
      <c r="A310" s="2" t="s">
        <v>82</v>
      </c>
      <c r="B310" s="2" t="s">
        <v>30</v>
      </c>
      <c r="C310" s="2" t="s">
        <v>87</v>
      </c>
      <c r="D310" s="27">
        <v>172</v>
      </c>
      <c r="E310" s="27">
        <v>7005</v>
      </c>
      <c r="F310" s="27">
        <v>7.0049999999999999</v>
      </c>
      <c r="G310" s="27">
        <v>6716</v>
      </c>
      <c r="H310" s="27">
        <v>6.7160000000000002</v>
      </c>
      <c r="I310" s="27">
        <v>7376</v>
      </c>
      <c r="J310" s="27">
        <v>7.3760000000000003</v>
      </c>
    </row>
    <row r="311" spans="1:10" x14ac:dyDescent="0.2">
      <c r="A311" s="2" t="s">
        <v>82</v>
      </c>
      <c r="B311" s="2" t="s">
        <v>30</v>
      </c>
      <c r="C311" s="2" t="s">
        <v>87</v>
      </c>
      <c r="D311" s="27">
        <v>173</v>
      </c>
      <c r="E311" s="27">
        <v>7057</v>
      </c>
      <c r="F311" s="27">
        <v>7.0570000000000004</v>
      </c>
      <c r="G311" s="27">
        <v>6756</v>
      </c>
      <c r="H311" s="27">
        <v>6.7560000000000002</v>
      </c>
      <c r="I311" s="27">
        <v>7439</v>
      </c>
      <c r="J311" s="27">
        <v>7.4390000000000001</v>
      </c>
    </row>
    <row r="312" spans="1:10" x14ac:dyDescent="0.2">
      <c r="A312" s="2" t="s">
        <v>82</v>
      </c>
      <c r="B312" s="2" t="s">
        <v>30</v>
      </c>
      <c r="C312" s="2" t="s">
        <v>87</v>
      </c>
      <c r="D312" s="27">
        <v>174</v>
      </c>
      <c r="E312" s="27">
        <v>7108</v>
      </c>
      <c r="F312" s="27">
        <v>7.1079999999999997</v>
      </c>
      <c r="G312" s="27">
        <v>6794</v>
      </c>
      <c r="H312" s="27">
        <v>6.7939999999999996</v>
      </c>
      <c r="I312" s="27">
        <v>7505</v>
      </c>
      <c r="J312" s="27">
        <v>7.5049999999999999</v>
      </c>
    </row>
    <row r="313" spans="1:10" x14ac:dyDescent="0.2">
      <c r="A313" s="2" t="s">
        <v>82</v>
      </c>
      <c r="B313" s="2" t="s">
        <v>30</v>
      </c>
      <c r="C313" s="2" t="s">
        <v>87</v>
      </c>
      <c r="D313" s="27">
        <v>175</v>
      </c>
      <c r="E313" s="27">
        <v>7160</v>
      </c>
      <c r="F313" s="27">
        <v>7.16</v>
      </c>
      <c r="G313" s="27">
        <v>6832</v>
      </c>
      <c r="H313" s="27">
        <v>6.8319999999999999</v>
      </c>
      <c r="I313" s="27">
        <v>7570</v>
      </c>
      <c r="J313" s="27">
        <v>7.57</v>
      </c>
    </row>
    <row r="314" spans="1:10" x14ac:dyDescent="0.2">
      <c r="A314" s="2" t="s">
        <v>82</v>
      </c>
      <c r="B314" s="2" t="s">
        <v>40</v>
      </c>
      <c r="C314" s="2" t="s">
        <v>86</v>
      </c>
      <c r="D314" s="4">
        <v>0</v>
      </c>
      <c r="E314" s="4">
        <v>-41</v>
      </c>
      <c r="F314" s="27">
        <f>E314/1000</f>
        <v>-4.1000000000000002E-2</v>
      </c>
      <c r="G314" s="4">
        <v>-70</v>
      </c>
      <c r="H314" s="27">
        <f>G314/1000</f>
        <v>-7.0000000000000007E-2</v>
      </c>
      <c r="I314" s="4">
        <v>69</v>
      </c>
      <c r="J314" s="27">
        <f t="shared" ref="J314:J377" si="0">I314/1000</f>
        <v>6.9000000000000006E-2</v>
      </c>
    </row>
    <row r="315" spans="1:10" x14ac:dyDescent="0.2">
      <c r="A315" s="2" t="s">
        <v>82</v>
      </c>
      <c r="B315" s="2" t="s">
        <v>40</v>
      </c>
      <c r="C315" s="2" t="s">
        <v>86</v>
      </c>
      <c r="D315" s="4">
        <v>1</v>
      </c>
      <c r="E315" s="4">
        <v>-18</v>
      </c>
      <c r="F315" s="27">
        <f t="shared" ref="F315:F378" si="1">E315/1000</f>
        <v>-1.7999999999999999E-2</v>
      </c>
      <c r="G315" s="4">
        <v>-61</v>
      </c>
      <c r="H315" s="27">
        <f t="shared" ref="H315:H378" si="2">G315/1000</f>
        <v>-6.0999999999999999E-2</v>
      </c>
      <c r="I315" s="4">
        <v>91</v>
      </c>
      <c r="J315" s="27">
        <f t="shared" si="0"/>
        <v>9.0999999999999998E-2</v>
      </c>
    </row>
    <row r="316" spans="1:10" x14ac:dyDescent="0.2">
      <c r="A316" s="2" t="s">
        <v>82</v>
      </c>
      <c r="B316" s="2" t="s">
        <v>40</v>
      </c>
      <c r="C316" s="2" t="s">
        <v>86</v>
      </c>
      <c r="D316" s="4">
        <v>2</v>
      </c>
      <c r="E316" s="4">
        <v>2</v>
      </c>
      <c r="F316" s="27">
        <f t="shared" si="1"/>
        <v>2E-3</v>
      </c>
      <c r="G316" s="4">
        <v>-57</v>
      </c>
      <c r="H316" s="27">
        <f t="shared" si="2"/>
        <v>-5.7000000000000002E-2</v>
      </c>
      <c r="I316" s="4">
        <v>130</v>
      </c>
      <c r="J316" s="27">
        <f t="shared" si="0"/>
        <v>0.13</v>
      </c>
    </row>
    <row r="317" spans="1:10" x14ac:dyDescent="0.2">
      <c r="A317" s="2" t="s">
        <v>82</v>
      </c>
      <c r="B317" s="2" t="s">
        <v>40</v>
      </c>
      <c r="C317" s="2" t="s">
        <v>86</v>
      </c>
      <c r="D317" s="4">
        <v>3</v>
      </c>
      <c r="E317" s="4">
        <v>19</v>
      </c>
      <c r="F317" s="27">
        <f t="shared" si="1"/>
        <v>1.9E-2</v>
      </c>
      <c r="G317" s="4">
        <v>-46</v>
      </c>
      <c r="H317" s="27">
        <f t="shared" si="2"/>
        <v>-4.5999999999999999E-2</v>
      </c>
      <c r="I317" s="4">
        <v>159</v>
      </c>
      <c r="J317" s="27">
        <f t="shared" si="0"/>
        <v>0.159</v>
      </c>
    </row>
    <row r="318" spans="1:10" x14ac:dyDescent="0.2">
      <c r="A318" s="2" t="s">
        <v>82</v>
      </c>
      <c r="B318" s="2" t="s">
        <v>40</v>
      </c>
      <c r="C318" s="2" t="s">
        <v>86</v>
      </c>
      <c r="D318" s="4">
        <v>4</v>
      </c>
      <c r="E318" s="4">
        <v>38</v>
      </c>
      <c r="F318" s="27">
        <f t="shared" si="1"/>
        <v>3.7999999999999999E-2</v>
      </c>
      <c r="G318" s="4">
        <v>-38</v>
      </c>
      <c r="H318" s="27">
        <f t="shared" si="2"/>
        <v>-3.7999999999999999E-2</v>
      </c>
      <c r="I318" s="4">
        <v>181</v>
      </c>
      <c r="J318" s="27">
        <f t="shared" si="0"/>
        <v>0.18099999999999999</v>
      </c>
    </row>
    <row r="319" spans="1:10" x14ac:dyDescent="0.2">
      <c r="A319" s="2" t="s">
        <v>82</v>
      </c>
      <c r="B319" s="2" t="s">
        <v>40</v>
      </c>
      <c r="C319" s="2" t="s">
        <v>86</v>
      </c>
      <c r="D319" s="4">
        <v>5</v>
      </c>
      <c r="E319" s="4">
        <v>57</v>
      </c>
      <c r="F319" s="27">
        <f t="shared" si="1"/>
        <v>5.7000000000000002E-2</v>
      </c>
      <c r="G319" s="4">
        <v>-29</v>
      </c>
      <c r="H319" s="27">
        <f t="shared" si="2"/>
        <v>-2.9000000000000001E-2</v>
      </c>
      <c r="I319" s="4">
        <v>203</v>
      </c>
      <c r="J319" s="27">
        <f t="shared" si="0"/>
        <v>0.20300000000000001</v>
      </c>
    </row>
    <row r="320" spans="1:10" x14ac:dyDescent="0.2">
      <c r="A320" s="2" t="s">
        <v>82</v>
      </c>
      <c r="B320" s="2" t="s">
        <v>40</v>
      </c>
      <c r="C320" s="2" t="s">
        <v>86</v>
      </c>
      <c r="D320" s="4">
        <v>6</v>
      </c>
      <c r="E320" s="4">
        <v>76</v>
      </c>
      <c r="F320" s="27">
        <f t="shared" si="1"/>
        <v>7.5999999999999998E-2</v>
      </c>
      <c r="G320" s="4">
        <v>-15</v>
      </c>
      <c r="H320" s="27">
        <f t="shared" si="2"/>
        <v>-1.4999999999999999E-2</v>
      </c>
      <c r="I320" s="4">
        <v>221</v>
      </c>
      <c r="J320" s="27">
        <f t="shared" si="0"/>
        <v>0.221</v>
      </c>
    </row>
    <row r="321" spans="1:10" x14ac:dyDescent="0.2">
      <c r="A321" s="2" t="s">
        <v>82</v>
      </c>
      <c r="B321" s="2" t="s">
        <v>40</v>
      </c>
      <c r="C321" s="2" t="s">
        <v>86</v>
      </c>
      <c r="D321" s="4">
        <v>7</v>
      </c>
      <c r="E321" s="4">
        <v>95</v>
      </c>
      <c r="F321" s="27">
        <f t="shared" si="1"/>
        <v>9.5000000000000001E-2</v>
      </c>
      <c r="G321" s="4">
        <v>-7</v>
      </c>
      <c r="H321" s="27">
        <f t="shared" si="2"/>
        <v>-7.0000000000000001E-3</v>
      </c>
      <c r="I321" s="4">
        <v>248</v>
      </c>
      <c r="J321" s="27">
        <f t="shared" si="0"/>
        <v>0.248</v>
      </c>
    </row>
    <row r="322" spans="1:10" x14ac:dyDescent="0.2">
      <c r="A322" s="2" t="s">
        <v>82</v>
      </c>
      <c r="B322" s="2" t="s">
        <v>40</v>
      </c>
      <c r="C322" s="2" t="s">
        <v>86</v>
      </c>
      <c r="D322" s="4">
        <v>8</v>
      </c>
      <c r="E322" s="4">
        <v>113</v>
      </c>
      <c r="F322" s="27">
        <f t="shared" si="1"/>
        <v>0.113</v>
      </c>
      <c r="G322" s="4">
        <v>8</v>
      </c>
      <c r="H322" s="27">
        <f t="shared" si="2"/>
        <v>8.0000000000000002E-3</v>
      </c>
      <c r="I322" s="4">
        <v>269</v>
      </c>
      <c r="J322" s="27">
        <f t="shared" si="0"/>
        <v>0.26900000000000002</v>
      </c>
    </row>
    <row r="323" spans="1:10" x14ac:dyDescent="0.2">
      <c r="A323" s="2" t="s">
        <v>82</v>
      </c>
      <c r="B323" s="2" t="s">
        <v>40</v>
      </c>
      <c r="C323" s="2" t="s">
        <v>86</v>
      </c>
      <c r="D323" s="4">
        <v>9</v>
      </c>
      <c r="E323" s="4">
        <v>130</v>
      </c>
      <c r="F323" s="27">
        <f t="shared" si="1"/>
        <v>0.13</v>
      </c>
      <c r="G323" s="4">
        <v>20</v>
      </c>
      <c r="H323" s="27">
        <f t="shared" si="2"/>
        <v>0.02</v>
      </c>
      <c r="I323" s="4">
        <v>295</v>
      </c>
      <c r="J323" s="27">
        <f t="shared" si="0"/>
        <v>0.29499999999999998</v>
      </c>
    </row>
    <row r="324" spans="1:10" x14ac:dyDescent="0.2">
      <c r="A324" s="2" t="s">
        <v>82</v>
      </c>
      <c r="B324" s="2" t="s">
        <v>40</v>
      </c>
      <c r="C324" s="2" t="s">
        <v>86</v>
      </c>
      <c r="D324" s="4">
        <v>10</v>
      </c>
      <c r="E324" s="4">
        <v>149</v>
      </c>
      <c r="F324" s="27">
        <f t="shared" si="1"/>
        <v>0.14899999999999999</v>
      </c>
      <c r="G324" s="4">
        <v>33</v>
      </c>
      <c r="H324" s="27">
        <f t="shared" si="2"/>
        <v>3.3000000000000002E-2</v>
      </c>
      <c r="I324" s="4">
        <v>317</v>
      </c>
      <c r="J324" s="27">
        <f t="shared" si="0"/>
        <v>0.317</v>
      </c>
    </row>
    <row r="325" spans="1:10" x14ac:dyDescent="0.2">
      <c r="A325" s="2" t="s">
        <v>82</v>
      </c>
      <c r="B325" s="2" t="s">
        <v>40</v>
      </c>
      <c r="C325" s="2" t="s">
        <v>86</v>
      </c>
      <c r="D325" s="4">
        <v>11</v>
      </c>
      <c r="E325" s="4">
        <v>168</v>
      </c>
      <c r="F325" s="27">
        <f t="shared" si="1"/>
        <v>0.16800000000000001</v>
      </c>
      <c r="G325" s="4">
        <v>47</v>
      </c>
      <c r="H325" s="27">
        <f t="shared" si="2"/>
        <v>4.7E-2</v>
      </c>
      <c r="I325" s="4">
        <v>334</v>
      </c>
      <c r="J325" s="27">
        <f t="shared" si="0"/>
        <v>0.33400000000000002</v>
      </c>
    </row>
    <row r="326" spans="1:10" x14ac:dyDescent="0.2">
      <c r="A326" s="2" t="s">
        <v>82</v>
      </c>
      <c r="B326" s="2" t="s">
        <v>40</v>
      </c>
      <c r="C326" s="2" t="s">
        <v>86</v>
      </c>
      <c r="D326" s="4">
        <v>12</v>
      </c>
      <c r="E326" s="4">
        <v>187</v>
      </c>
      <c r="F326" s="27">
        <f t="shared" si="1"/>
        <v>0.187</v>
      </c>
      <c r="G326" s="4">
        <v>61</v>
      </c>
      <c r="H326" s="27">
        <f t="shared" si="2"/>
        <v>6.0999999999999999E-2</v>
      </c>
      <c r="I326" s="4">
        <v>357</v>
      </c>
      <c r="J326" s="27">
        <f t="shared" si="0"/>
        <v>0.35699999999999998</v>
      </c>
    </row>
    <row r="327" spans="1:10" x14ac:dyDescent="0.2">
      <c r="A327" s="2" t="s">
        <v>82</v>
      </c>
      <c r="B327" s="2" t="s">
        <v>40</v>
      </c>
      <c r="C327" s="2" t="s">
        <v>86</v>
      </c>
      <c r="D327" s="4">
        <v>13</v>
      </c>
      <c r="E327" s="4">
        <v>206</v>
      </c>
      <c r="F327" s="27">
        <f t="shared" si="1"/>
        <v>0.20599999999999999</v>
      </c>
      <c r="G327" s="4">
        <v>79</v>
      </c>
      <c r="H327" s="27">
        <f t="shared" si="2"/>
        <v>7.9000000000000001E-2</v>
      </c>
      <c r="I327" s="4">
        <v>370</v>
      </c>
      <c r="J327" s="27">
        <f t="shared" si="0"/>
        <v>0.37</v>
      </c>
    </row>
    <row r="328" spans="1:10" x14ac:dyDescent="0.2">
      <c r="A328" s="2" t="s">
        <v>82</v>
      </c>
      <c r="B328" s="2" t="s">
        <v>40</v>
      </c>
      <c r="C328" s="2" t="s">
        <v>86</v>
      </c>
      <c r="D328" s="4">
        <v>14</v>
      </c>
      <c r="E328" s="4">
        <v>225</v>
      </c>
      <c r="F328" s="27">
        <f t="shared" si="1"/>
        <v>0.22500000000000001</v>
      </c>
      <c r="G328" s="4">
        <v>93</v>
      </c>
      <c r="H328" s="27">
        <f t="shared" si="2"/>
        <v>9.2999999999999999E-2</v>
      </c>
      <c r="I328" s="4">
        <v>389</v>
      </c>
      <c r="J328" s="27">
        <f t="shared" si="0"/>
        <v>0.38900000000000001</v>
      </c>
    </row>
    <row r="329" spans="1:10" x14ac:dyDescent="0.2">
      <c r="A329" s="2" t="s">
        <v>82</v>
      </c>
      <c r="B329" s="2" t="s">
        <v>40</v>
      </c>
      <c r="C329" s="2" t="s">
        <v>86</v>
      </c>
      <c r="D329" s="4">
        <v>15</v>
      </c>
      <c r="E329" s="4">
        <v>243</v>
      </c>
      <c r="F329" s="27">
        <f t="shared" si="1"/>
        <v>0.24299999999999999</v>
      </c>
      <c r="G329" s="4">
        <v>110</v>
      </c>
      <c r="H329" s="27">
        <f t="shared" si="2"/>
        <v>0.11</v>
      </c>
      <c r="I329" s="4">
        <v>407</v>
      </c>
      <c r="J329" s="27">
        <f t="shared" si="0"/>
        <v>0.40699999999999997</v>
      </c>
    </row>
    <row r="330" spans="1:10" x14ac:dyDescent="0.2">
      <c r="A330" s="2" t="s">
        <v>82</v>
      </c>
      <c r="B330" s="2" t="s">
        <v>40</v>
      </c>
      <c r="C330" s="2" t="s">
        <v>86</v>
      </c>
      <c r="D330" s="4">
        <v>16</v>
      </c>
      <c r="E330" s="4">
        <v>262</v>
      </c>
      <c r="F330" s="27">
        <f t="shared" si="1"/>
        <v>0.26200000000000001</v>
      </c>
      <c r="G330" s="4">
        <v>123</v>
      </c>
      <c r="H330" s="27">
        <f t="shared" si="2"/>
        <v>0.123</v>
      </c>
      <c r="I330" s="4">
        <v>426</v>
      </c>
      <c r="J330" s="27">
        <f t="shared" si="0"/>
        <v>0.42599999999999999</v>
      </c>
    </row>
    <row r="331" spans="1:10" x14ac:dyDescent="0.2">
      <c r="A331" s="2" t="s">
        <v>82</v>
      </c>
      <c r="B331" s="2" t="s">
        <v>40</v>
      </c>
      <c r="C331" s="2" t="s">
        <v>86</v>
      </c>
      <c r="D331" s="4">
        <v>17</v>
      </c>
      <c r="E331" s="4">
        <v>280</v>
      </c>
      <c r="F331" s="27">
        <f t="shared" si="1"/>
        <v>0.28000000000000003</v>
      </c>
      <c r="G331" s="4">
        <v>139</v>
      </c>
      <c r="H331" s="27">
        <f t="shared" si="2"/>
        <v>0.13900000000000001</v>
      </c>
      <c r="I331" s="4">
        <v>446</v>
      </c>
      <c r="J331" s="27">
        <f t="shared" si="0"/>
        <v>0.44600000000000001</v>
      </c>
    </row>
    <row r="332" spans="1:10" x14ac:dyDescent="0.2">
      <c r="A332" s="2" t="s">
        <v>82</v>
      </c>
      <c r="B332" s="2" t="s">
        <v>40</v>
      </c>
      <c r="C332" s="2" t="s">
        <v>86</v>
      </c>
      <c r="D332" s="4">
        <v>18</v>
      </c>
      <c r="E332" s="4">
        <v>299</v>
      </c>
      <c r="F332" s="27">
        <f t="shared" si="1"/>
        <v>0.29899999999999999</v>
      </c>
      <c r="G332" s="4">
        <v>157</v>
      </c>
      <c r="H332" s="27">
        <f t="shared" si="2"/>
        <v>0.157</v>
      </c>
      <c r="I332" s="4">
        <v>464</v>
      </c>
      <c r="J332" s="27">
        <f t="shared" si="0"/>
        <v>0.46400000000000002</v>
      </c>
    </row>
    <row r="333" spans="1:10" x14ac:dyDescent="0.2">
      <c r="A333" s="2" t="s">
        <v>82</v>
      </c>
      <c r="B333" s="2" t="s">
        <v>40</v>
      </c>
      <c r="C333" s="2" t="s">
        <v>86</v>
      </c>
      <c r="D333" s="4">
        <v>19</v>
      </c>
      <c r="E333" s="4">
        <v>316</v>
      </c>
      <c r="F333" s="27">
        <f t="shared" si="1"/>
        <v>0.316</v>
      </c>
      <c r="G333" s="4">
        <v>170</v>
      </c>
      <c r="H333" s="27">
        <f t="shared" si="2"/>
        <v>0.17</v>
      </c>
      <c r="I333" s="4">
        <v>482</v>
      </c>
      <c r="J333" s="27">
        <f t="shared" si="0"/>
        <v>0.48199999999999998</v>
      </c>
    </row>
    <row r="334" spans="1:10" x14ac:dyDescent="0.2">
      <c r="A334" s="2" t="s">
        <v>82</v>
      </c>
      <c r="B334" s="2" t="s">
        <v>40</v>
      </c>
      <c r="C334" s="2" t="s">
        <v>86</v>
      </c>
      <c r="D334" s="4">
        <v>20</v>
      </c>
      <c r="E334" s="4">
        <v>334</v>
      </c>
      <c r="F334" s="27">
        <f t="shared" si="1"/>
        <v>0.33400000000000002</v>
      </c>
      <c r="G334" s="4">
        <v>189</v>
      </c>
      <c r="H334" s="27">
        <f t="shared" si="2"/>
        <v>0.189</v>
      </c>
      <c r="I334" s="4">
        <v>498</v>
      </c>
      <c r="J334" s="27">
        <f t="shared" si="0"/>
        <v>0.498</v>
      </c>
    </row>
    <row r="335" spans="1:10" x14ac:dyDescent="0.2">
      <c r="A335" s="2" t="s">
        <v>82</v>
      </c>
      <c r="B335" s="2" t="s">
        <v>40</v>
      </c>
      <c r="C335" s="2" t="s">
        <v>86</v>
      </c>
      <c r="D335" s="4">
        <v>21</v>
      </c>
      <c r="E335" s="4">
        <v>353</v>
      </c>
      <c r="F335" s="27">
        <f t="shared" si="1"/>
        <v>0.35299999999999998</v>
      </c>
      <c r="G335" s="4">
        <v>201</v>
      </c>
      <c r="H335" s="27">
        <f t="shared" si="2"/>
        <v>0.20100000000000001</v>
      </c>
      <c r="I335" s="4">
        <v>517</v>
      </c>
      <c r="J335" s="27">
        <f t="shared" si="0"/>
        <v>0.51700000000000002</v>
      </c>
    </row>
    <row r="336" spans="1:10" x14ac:dyDescent="0.2">
      <c r="A336" s="2" t="s">
        <v>82</v>
      </c>
      <c r="B336" s="2" t="s">
        <v>40</v>
      </c>
      <c r="C336" s="2" t="s">
        <v>86</v>
      </c>
      <c r="D336" s="4">
        <v>22</v>
      </c>
      <c r="E336" s="4">
        <v>372</v>
      </c>
      <c r="F336" s="27">
        <f t="shared" si="1"/>
        <v>0.372</v>
      </c>
      <c r="G336" s="4">
        <v>221</v>
      </c>
      <c r="H336" s="27">
        <f t="shared" si="2"/>
        <v>0.221</v>
      </c>
      <c r="I336" s="4">
        <v>536</v>
      </c>
      <c r="J336" s="27">
        <f t="shared" si="0"/>
        <v>0.53600000000000003</v>
      </c>
    </row>
    <row r="337" spans="1:10" x14ac:dyDescent="0.2">
      <c r="A337" s="2" t="s">
        <v>82</v>
      </c>
      <c r="B337" s="2" t="s">
        <v>40</v>
      </c>
      <c r="C337" s="2" t="s">
        <v>86</v>
      </c>
      <c r="D337" s="4">
        <v>23</v>
      </c>
      <c r="E337" s="4">
        <v>390</v>
      </c>
      <c r="F337" s="27">
        <f t="shared" si="1"/>
        <v>0.39</v>
      </c>
      <c r="G337" s="4">
        <v>238</v>
      </c>
      <c r="H337" s="27">
        <f t="shared" si="2"/>
        <v>0.23799999999999999</v>
      </c>
      <c r="I337" s="4">
        <v>551</v>
      </c>
      <c r="J337" s="27">
        <f t="shared" si="0"/>
        <v>0.55100000000000005</v>
      </c>
    </row>
    <row r="338" spans="1:10" x14ac:dyDescent="0.2">
      <c r="A338" s="2" t="s">
        <v>82</v>
      </c>
      <c r="B338" s="2" t="s">
        <v>40</v>
      </c>
      <c r="C338" s="2" t="s">
        <v>86</v>
      </c>
      <c r="D338" s="4">
        <v>24</v>
      </c>
      <c r="E338" s="4">
        <v>409</v>
      </c>
      <c r="F338" s="27">
        <f t="shared" si="1"/>
        <v>0.40899999999999997</v>
      </c>
      <c r="G338" s="4">
        <v>252</v>
      </c>
      <c r="H338" s="27">
        <f t="shared" si="2"/>
        <v>0.252</v>
      </c>
      <c r="I338" s="4">
        <v>569</v>
      </c>
      <c r="J338" s="27">
        <f t="shared" si="0"/>
        <v>0.56899999999999995</v>
      </c>
    </row>
    <row r="339" spans="1:10" x14ac:dyDescent="0.2">
      <c r="A339" s="2" t="s">
        <v>82</v>
      </c>
      <c r="B339" s="2" t="s">
        <v>40</v>
      </c>
      <c r="C339" s="2" t="s">
        <v>86</v>
      </c>
      <c r="D339" s="4">
        <v>25</v>
      </c>
      <c r="E339" s="4">
        <v>428</v>
      </c>
      <c r="F339" s="27">
        <f t="shared" si="1"/>
        <v>0.42799999999999999</v>
      </c>
      <c r="G339" s="4">
        <v>272</v>
      </c>
      <c r="H339" s="27">
        <f t="shared" si="2"/>
        <v>0.27200000000000002</v>
      </c>
      <c r="I339" s="4">
        <v>587</v>
      </c>
      <c r="J339" s="27">
        <f t="shared" si="0"/>
        <v>0.58699999999999997</v>
      </c>
    </row>
    <row r="340" spans="1:10" x14ac:dyDescent="0.2">
      <c r="A340" s="2" t="s">
        <v>82</v>
      </c>
      <c r="B340" s="2" t="s">
        <v>40</v>
      </c>
      <c r="C340" s="2" t="s">
        <v>86</v>
      </c>
      <c r="D340" s="4">
        <v>26</v>
      </c>
      <c r="E340" s="4">
        <v>447</v>
      </c>
      <c r="F340" s="27">
        <f t="shared" si="1"/>
        <v>0.44700000000000001</v>
      </c>
      <c r="G340" s="4">
        <v>285</v>
      </c>
      <c r="H340" s="27">
        <f t="shared" si="2"/>
        <v>0.28499999999999998</v>
      </c>
      <c r="I340" s="4">
        <v>611</v>
      </c>
      <c r="J340" s="27">
        <f t="shared" si="0"/>
        <v>0.61099999999999999</v>
      </c>
    </row>
    <row r="341" spans="1:10" x14ac:dyDescent="0.2">
      <c r="A341" s="2" t="s">
        <v>82</v>
      </c>
      <c r="B341" s="2" t="s">
        <v>40</v>
      </c>
      <c r="C341" s="2" t="s">
        <v>86</v>
      </c>
      <c r="D341" s="4">
        <v>27</v>
      </c>
      <c r="E341" s="4">
        <v>466</v>
      </c>
      <c r="F341" s="27">
        <f t="shared" si="1"/>
        <v>0.46600000000000003</v>
      </c>
      <c r="G341" s="4">
        <v>304</v>
      </c>
      <c r="H341" s="27">
        <f t="shared" si="2"/>
        <v>0.30399999999999999</v>
      </c>
      <c r="I341" s="4">
        <v>625</v>
      </c>
      <c r="J341" s="27">
        <f t="shared" si="0"/>
        <v>0.625</v>
      </c>
    </row>
    <row r="342" spans="1:10" x14ac:dyDescent="0.2">
      <c r="A342" s="2" t="s">
        <v>82</v>
      </c>
      <c r="B342" s="2" t="s">
        <v>40</v>
      </c>
      <c r="C342" s="2" t="s">
        <v>86</v>
      </c>
      <c r="D342" s="4">
        <v>28</v>
      </c>
      <c r="E342" s="4">
        <v>485</v>
      </c>
      <c r="F342" s="27">
        <f t="shared" si="1"/>
        <v>0.48499999999999999</v>
      </c>
      <c r="G342" s="4">
        <v>315</v>
      </c>
      <c r="H342" s="27">
        <f t="shared" si="2"/>
        <v>0.315</v>
      </c>
      <c r="I342" s="4">
        <v>642</v>
      </c>
      <c r="J342" s="27">
        <f t="shared" si="0"/>
        <v>0.64200000000000002</v>
      </c>
    </row>
    <row r="343" spans="1:10" x14ac:dyDescent="0.2">
      <c r="A343" s="2" t="s">
        <v>82</v>
      </c>
      <c r="B343" s="2" t="s">
        <v>40</v>
      </c>
      <c r="C343" s="2" t="s">
        <v>86</v>
      </c>
      <c r="D343" s="4">
        <v>29</v>
      </c>
      <c r="E343" s="4">
        <v>504</v>
      </c>
      <c r="F343" s="27">
        <f t="shared" si="1"/>
        <v>0.504</v>
      </c>
      <c r="G343" s="4">
        <v>333</v>
      </c>
      <c r="H343" s="27">
        <f t="shared" si="2"/>
        <v>0.33300000000000002</v>
      </c>
      <c r="I343" s="4">
        <v>658</v>
      </c>
      <c r="J343" s="27">
        <f t="shared" si="0"/>
        <v>0.65800000000000003</v>
      </c>
    </row>
    <row r="344" spans="1:10" x14ac:dyDescent="0.2">
      <c r="A344" s="2" t="s">
        <v>82</v>
      </c>
      <c r="B344" s="2" t="s">
        <v>40</v>
      </c>
      <c r="C344" s="2" t="s">
        <v>86</v>
      </c>
      <c r="D344" s="4">
        <v>30</v>
      </c>
      <c r="E344" s="4">
        <v>525</v>
      </c>
      <c r="F344" s="27">
        <f t="shared" si="1"/>
        <v>0.52500000000000002</v>
      </c>
      <c r="G344" s="4">
        <v>353</v>
      </c>
      <c r="H344" s="27">
        <f t="shared" si="2"/>
        <v>0.35299999999999998</v>
      </c>
      <c r="I344" s="4">
        <v>674</v>
      </c>
      <c r="J344" s="27">
        <f t="shared" si="0"/>
        <v>0.67400000000000004</v>
      </c>
    </row>
    <row r="345" spans="1:10" x14ac:dyDescent="0.2">
      <c r="A345" s="2" t="s">
        <v>82</v>
      </c>
      <c r="B345" s="2" t="s">
        <v>40</v>
      </c>
      <c r="C345" s="2" t="s">
        <v>86</v>
      </c>
      <c r="D345" s="4">
        <v>31</v>
      </c>
      <c r="E345" s="4">
        <v>544</v>
      </c>
      <c r="F345" s="27">
        <f t="shared" si="1"/>
        <v>0.54400000000000004</v>
      </c>
      <c r="G345" s="4">
        <v>371</v>
      </c>
      <c r="H345" s="27">
        <f t="shared" si="2"/>
        <v>0.371</v>
      </c>
      <c r="I345" s="4">
        <v>694</v>
      </c>
      <c r="J345" s="27">
        <f t="shared" si="0"/>
        <v>0.69399999999999995</v>
      </c>
    </row>
    <row r="346" spans="1:10" x14ac:dyDescent="0.2">
      <c r="A346" s="2" t="s">
        <v>82</v>
      </c>
      <c r="B346" s="2" t="s">
        <v>40</v>
      </c>
      <c r="C346" s="2" t="s">
        <v>86</v>
      </c>
      <c r="D346" s="4">
        <v>32</v>
      </c>
      <c r="E346" s="4">
        <v>562</v>
      </c>
      <c r="F346" s="27">
        <f t="shared" si="1"/>
        <v>0.56200000000000006</v>
      </c>
      <c r="G346" s="4">
        <v>394</v>
      </c>
      <c r="H346" s="27">
        <f t="shared" si="2"/>
        <v>0.39400000000000002</v>
      </c>
      <c r="I346" s="4">
        <v>705</v>
      </c>
      <c r="J346" s="27">
        <f t="shared" si="0"/>
        <v>0.70499999999999996</v>
      </c>
    </row>
    <row r="347" spans="1:10" x14ac:dyDescent="0.2">
      <c r="A347" s="2" t="s">
        <v>82</v>
      </c>
      <c r="B347" s="2" t="s">
        <v>40</v>
      </c>
      <c r="C347" s="2" t="s">
        <v>86</v>
      </c>
      <c r="D347" s="4">
        <v>33</v>
      </c>
      <c r="E347" s="4">
        <v>581</v>
      </c>
      <c r="F347" s="27">
        <f t="shared" si="1"/>
        <v>0.58099999999999996</v>
      </c>
      <c r="G347" s="4">
        <v>411</v>
      </c>
      <c r="H347" s="27">
        <f t="shared" si="2"/>
        <v>0.41099999999999998</v>
      </c>
      <c r="I347" s="4">
        <v>724</v>
      </c>
      <c r="J347" s="27">
        <f t="shared" si="0"/>
        <v>0.72399999999999998</v>
      </c>
    </row>
    <row r="348" spans="1:10" x14ac:dyDescent="0.2">
      <c r="A348" s="2" t="s">
        <v>82</v>
      </c>
      <c r="B348" s="2" t="s">
        <v>40</v>
      </c>
      <c r="C348" s="2" t="s">
        <v>86</v>
      </c>
      <c r="D348" s="4">
        <v>34</v>
      </c>
      <c r="E348" s="4">
        <v>599</v>
      </c>
      <c r="F348" s="27">
        <f t="shared" si="1"/>
        <v>0.59899999999999998</v>
      </c>
      <c r="G348" s="4">
        <v>430</v>
      </c>
      <c r="H348" s="27">
        <f t="shared" si="2"/>
        <v>0.43</v>
      </c>
      <c r="I348" s="4">
        <v>738</v>
      </c>
      <c r="J348" s="27">
        <f t="shared" si="0"/>
        <v>0.73799999999999999</v>
      </c>
    </row>
    <row r="349" spans="1:10" x14ac:dyDescent="0.2">
      <c r="A349" s="2" t="s">
        <v>82</v>
      </c>
      <c r="B349" s="2" t="s">
        <v>40</v>
      </c>
      <c r="C349" s="2" t="s">
        <v>86</v>
      </c>
      <c r="D349" s="4">
        <v>35</v>
      </c>
      <c r="E349" s="4">
        <v>617</v>
      </c>
      <c r="F349" s="27">
        <f t="shared" si="1"/>
        <v>0.61699999999999999</v>
      </c>
      <c r="G349" s="4">
        <v>451</v>
      </c>
      <c r="H349" s="27">
        <f t="shared" si="2"/>
        <v>0.45100000000000001</v>
      </c>
      <c r="I349" s="4">
        <v>754</v>
      </c>
      <c r="J349" s="27">
        <f t="shared" si="0"/>
        <v>0.754</v>
      </c>
    </row>
    <row r="350" spans="1:10" x14ac:dyDescent="0.2">
      <c r="A350" s="2" t="s">
        <v>82</v>
      </c>
      <c r="B350" s="2" t="s">
        <v>40</v>
      </c>
      <c r="C350" s="2" t="s">
        <v>86</v>
      </c>
      <c r="D350" s="4">
        <v>36</v>
      </c>
      <c r="E350" s="4">
        <v>636</v>
      </c>
      <c r="F350" s="27">
        <f t="shared" si="1"/>
        <v>0.63600000000000001</v>
      </c>
      <c r="G350" s="4">
        <v>473</v>
      </c>
      <c r="H350" s="27">
        <f t="shared" si="2"/>
        <v>0.47299999999999998</v>
      </c>
      <c r="I350" s="4">
        <v>770</v>
      </c>
      <c r="J350" s="27">
        <f t="shared" si="0"/>
        <v>0.77</v>
      </c>
    </row>
    <row r="351" spans="1:10" x14ac:dyDescent="0.2">
      <c r="A351" s="2" t="s">
        <v>82</v>
      </c>
      <c r="B351" s="2" t="s">
        <v>40</v>
      </c>
      <c r="C351" s="2" t="s">
        <v>86</v>
      </c>
      <c r="D351" s="4">
        <v>37</v>
      </c>
      <c r="E351" s="4">
        <v>654</v>
      </c>
      <c r="F351" s="27">
        <f t="shared" si="1"/>
        <v>0.65400000000000003</v>
      </c>
      <c r="G351" s="4">
        <v>492</v>
      </c>
      <c r="H351" s="27">
        <f t="shared" si="2"/>
        <v>0.49199999999999999</v>
      </c>
      <c r="I351" s="4">
        <v>784</v>
      </c>
      <c r="J351" s="27">
        <f t="shared" si="0"/>
        <v>0.78400000000000003</v>
      </c>
    </row>
    <row r="352" spans="1:10" x14ac:dyDescent="0.2">
      <c r="A352" s="2" t="s">
        <v>82</v>
      </c>
      <c r="B352" s="2" t="s">
        <v>40</v>
      </c>
      <c r="C352" s="2" t="s">
        <v>86</v>
      </c>
      <c r="D352" s="4">
        <v>38</v>
      </c>
      <c r="E352" s="4">
        <v>672</v>
      </c>
      <c r="F352" s="27">
        <f t="shared" si="1"/>
        <v>0.67200000000000004</v>
      </c>
      <c r="G352" s="4">
        <v>511</v>
      </c>
      <c r="H352" s="27">
        <f t="shared" si="2"/>
        <v>0.51100000000000001</v>
      </c>
      <c r="I352" s="4">
        <v>798</v>
      </c>
      <c r="J352" s="27">
        <f t="shared" si="0"/>
        <v>0.79800000000000004</v>
      </c>
    </row>
    <row r="353" spans="1:10" x14ac:dyDescent="0.2">
      <c r="A353" s="2" t="s">
        <v>82</v>
      </c>
      <c r="B353" s="2" t="s">
        <v>40</v>
      </c>
      <c r="C353" s="2" t="s">
        <v>86</v>
      </c>
      <c r="D353" s="4">
        <v>39</v>
      </c>
      <c r="E353" s="4">
        <v>691</v>
      </c>
      <c r="F353" s="27">
        <f t="shared" si="1"/>
        <v>0.69099999999999995</v>
      </c>
      <c r="G353" s="4">
        <v>534</v>
      </c>
      <c r="H353" s="27">
        <f t="shared" si="2"/>
        <v>0.53400000000000003</v>
      </c>
      <c r="I353" s="4">
        <v>808</v>
      </c>
      <c r="J353" s="27">
        <f t="shared" si="0"/>
        <v>0.80800000000000005</v>
      </c>
    </row>
    <row r="354" spans="1:10" x14ac:dyDescent="0.2">
      <c r="A354" s="2" t="s">
        <v>82</v>
      </c>
      <c r="B354" s="2" t="s">
        <v>40</v>
      </c>
      <c r="C354" s="2" t="s">
        <v>86</v>
      </c>
      <c r="D354" s="4">
        <v>40</v>
      </c>
      <c r="E354" s="4">
        <v>710</v>
      </c>
      <c r="F354" s="27">
        <f t="shared" si="1"/>
        <v>0.71</v>
      </c>
      <c r="G354" s="4">
        <v>552</v>
      </c>
      <c r="H354" s="27">
        <f t="shared" si="2"/>
        <v>0.55200000000000005</v>
      </c>
      <c r="I354" s="4">
        <v>822</v>
      </c>
      <c r="J354" s="27">
        <f t="shared" si="0"/>
        <v>0.82199999999999995</v>
      </c>
    </row>
    <row r="355" spans="1:10" x14ac:dyDescent="0.2">
      <c r="A355" s="2" t="s">
        <v>82</v>
      </c>
      <c r="B355" s="2" t="s">
        <v>40</v>
      </c>
      <c r="C355" s="2" t="s">
        <v>86</v>
      </c>
      <c r="D355" s="4">
        <v>41</v>
      </c>
      <c r="E355" s="4">
        <v>730</v>
      </c>
      <c r="F355" s="27">
        <f t="shared" si="1"/>
        <v>0.73</v>
      </c>
      <c r="G355" s="4">
        <v>584</v>
      </c>
      <c r="H355" s="27">
        <f t="shared" si="2"/>
        <v>0.58399999999999996</v>
      </c>
      <c r="I355" s="4">
        <v>836</v>
      </c>
      <c r="J355" s="27">
        <f t="shared" si="0"/>
        <v>0.83599999999999997</v>
      </c>
    </row>
    <row r="356" spans="1:10" x14ac:dyDescent="0.2">
      <c r="A356" s="2" t="s">
        <v>82</v>
      </c>
      <c r="B356" s="2" t="s">
        <v>40</v>
      </c>
      <c r="C356" s="2" t="s">
        <v>86</v>
      </c>
      <c r="D356" s="4">
        <v>42</v>
      </c>
      <c r="E356" s="4">
        <v>750</v>
      </c>
      <c r="F356" s="27">
        <f t="shared" si="1"/>
        <v>0.75</v>
      </c>
      <c r="G356" s="4">
        <v>615</v>
      </c>
      <c r="H356" s="27">
        <f t="shared" si="2"/>
        <v>0.61499999999999999</v>
      </c>
      <c r="I356" s="4">
        <v>849</v>
      </c>
      <c r="J356" s="27">
        <f t="shared" si="0"/>
        <v>0.84899999999999998</v>
      </c>
    </row>
    <row r="357" spans="1:10" x14ac:dyDescent="0.2">
      <c r="A357" s="2" t="s">
        <v>82</v>
      </c>
      <c r="B357" s="2" t="s">
        <v>40</v>
      </c>
      <c r="C357" s="2" t="s">
        <v>86</v>
      </c>
      <c r="D357" s="4">
        <v>43</v>
      </c>
      <c r="E357" s="4">
        <v>771</v>
      </c>
      <c r="F357" s="27">
        <f t="shared" si="1"/>
        <v>0.77100000000000002</v>
      </c>
      <c r="G357" s="4">
        <v>636</v>
      </c>
      <c r="H357" s="27">
        <f t="shared" si="2"/>
        <v>0.63600000000000001</v>
      </c>
      <c r="I357" s="4">
        <v>865</v>
      </c>
      <c r="J357" s="27">
        <f t="shared" si="0"/>
        <v>0.86499999999999999</v>
      </c>
    </row>
    <row r="358" spans="1:10" x14ac:dyDescent="0.2">
      <c r="A358" s="2" t="s">
        <v>82</v>
      </c>
      <c r="B358" s="2" t="s">
        <v>40</v>
      </c>
      <c r="C358" s="2" t="s">
        <v>86</v>
      </c>
      <c r="D358" s="4">
        <v>44</v>
      </c>
      <c r="E358" s="4">
        <v>789</v>
      </c>
      <c r="F358" s="27">
        <f t="shared" si="1"/>
        <v>0.78900000000000003</v>
      </c>
      <c r="G358" s="4">
        <v>666</v>
      </c>
      <c r="H358" s="27">
        <f t="shared" si="2"/>
        <v>0.66600000000000004</v>
      </c>
      <c r="I358" s="4">
        <v>873</v>
      </c>
      <c r="J358" s="27">
        <f t="shared" si="0"/>
        <v>0.873</v>
      </c>
    </row>
    <row r="359" spans="1:10" x14ac:dyDescent="0.2">
      <c r="A359" s="2" t="s">
        <v>82</v>
      </c>
      <c r="B359" s="2" t="s">
        <v>40</v>
      </c>
      <c r="C359" s="2" t="s">
        <v>86</v>
      </c>
      <c r="D359" s="4">
        <v>45</v>
      </c>
      <c r="E359" s="4">
        <v>807</v>
      </c>
      <c r="F359" s="27">
        <f t="shared" si="1"/>
        <v>0.80700000000000005</v>
      </c>
      <c r="G359" s="4">
        <v>683</v>
      </c>
      <c r="H359" s="27">
        <f t="shared" si="2"/>
        <v>0.68300000000000005</v>
      </c>
      <c r="I359" s="4">
        <v>890</v>
      </c>
      <c r="J359" s="27">
        <f t="shared" si="0"/>
        <v>0.89</v>
      </c>
    </row>
    <row r="360" spans="1:10" x14ac:dyDescent="0.2">
      <c r="A360" s="2" t="s">
        <v>82</v>
      </c>
      <c r="B360" s="2" t="s">
        <v>40</v>
      </c>
      <c r="C360" s="2" t="s">
        <v>86</v>
      </c>
      <c r="D360" s="4">
        <v>46</v>
      </c>
      <c r="E360" s="4">
        <v>825</v>
      </c>
      <c r="F360" s="27">
        <f t="shared" si="1"/>
        <v>0.82499999999999996</v>
      </c>
      <c r="G360" s="4">
        <v>717</v>
      </c>
      <c r="H360" s="27">
        <f t="shared" si="2"/>
        <v>0.71699999999999997</v>
      </c>
      <c r="I360" s="4">
        <v>896</v>
      </c>
      <c r="J360" s="27">
        <f t="shared" si="0"/>
        <v>0.89600000000000002</v>
      </c>
    </row>
    <row r="361" spans="1:10" x14ac:dyDescent="0.2">
      <c r="A361" s="2" t="s">
        <v>82</v>
      </c>
      <c r="B361" s="2" t="s">
        <v>40</v>
      </c>
      <c r="C361" s="2" t="s">
        <v>86</v>
      </c>
      <c r="D361" s="4">
        <v>47</v>
      </c>
      <c r="E361" s="4">
        <v>843</v>
      </c>
      <c r="F361" s="27">
        <f t="shared" si="1"/>
        <v>0.84299999999999997</v>
      </c>
      <c r="G361" s="4">
        <v>738</v>
      </c>
      <c r="H361" s="27">
        <f t="shared" si="2"/>
        <v>0.73799999999999999</v>
      </c>
      <c r="I361" s="4">
        <v>907</v>
      </c>
      <c r="J361" s="27">
        <f t="shared" si="0"/>
        <v>0.90700000000000003</v>
      </c>
    </row>
    <row r="362" spans="1:10" x14ac:dyDescent="0.2">
      <c r="A362" s="2" t="s">
        <v>82</v>
      </c>
      <c r="B362" s="2" t="s">
        <v>40</v>
      </c>
      <c r="C362" s="2" t="s">
        <v>86</v>
      </c>
      <c r="D362" s="4">
        <v>48</v>
      </c>
      <c r="E362" s="4">
        <v>875</v>
      </c>
      <c r="F362" s="27">
        <f t="shared" si="1"/>
        <v>0.875</v>
      </c>
      <c r="G362" s="4">
        <v>780</v>
      </c>
      <c r="H362" s="27">
        <f t="shared" si="2"/>
        <v>0.78</v>
      </c>
      <c r="I362" s="4">
        <v>930</v>
      </c>
      <c r="J362" s="27">
        <f t="shared" si="0"/>
        <v>0.93</v>
      </c>
    </row>
    <row r="363" spans="1:10" x14ac:dyDescent="0.2">
      <c r="A363" s="2" t="s">
        <v>82</v>
      </c>
      <c r="B363" s="2" t="s">
        <v>40</v>
      </c>
      <c r="C363" s="2" t="s">
        <v>86</v>
      </c>
      <c r="D363" s="4">
        <v>49</v>
      </c>
      <c r="E363" s="4">
        <v>911</v>
      </c>
      <c r="F363" s="27">
        <f t="shared" si="1"/>
        <v>0.91100000000000003</v>
      </c>
      <c r="G363" s="4">
        <v>813</v>
      </c>
      <c r="H363" s="27">
        <f t="shared" si="2"/>
        <v>0.81299999999999994</v>
      </c>
      <c r="I363" s="4">
        <v>1020</v>
      </c>
      <c r="J363" s="27">
        <f t="shared" si="0"/>
        <v>1.02</v>
      </c>
    </row>
    <row r="364" spans="1:10" x14ac:dyDescent="0.2">
      <c r="A364" s="2" t="s">
        <v>82</v>
      </c>
      <c r="B364" s="2" t="s">
        <v>40</v>
      </c>
      <c r="C364" s="2" t="s">
        <v>86</v>
      </c>
      <c r="D364" s="4">
        <v>50</v>
      </c>
      <c r="E364" s="4">
        <v>970</v>
      </c>
      <c r="F364" s="27">
        <f t="shared" si="1"/>
        <v>0.97</v>
      </c>
      <c r="G364" s="4">
        <v>860</v>
      </c>
      <c r="H364" s="27">
        <f t="shared" si="2"/>
        <v>0.86</v>
      </c>
      <c r="I364" s="4">
        <v>1158</v>
      </c>
      <c r="J364" s="27">
        <f t="shared" si="0"/>
        <v>1.1579999999999999</v>
      </c>
    </row>
    <row r="365" spans="1:10" x14ac:dyDescent="0.2">
      <c r="A365" s="2" t="s">
        <v>82</v>
      </c>
      <c r="B365" s="2" t="s">
        <v>40</v>
      </c>
      <c r="C365" s="2" t="s">
        <v>86</v>
      </c>
      <c r="D365" s="4">
        <v>51</v>
      </c>
      <c r="E365" s="4">
        <v>1101</v>
      </c>
      <c r="F365" s="27">
        <f t="shared" si="1"/>
        <v>1.101</v>
      </c>
      <c r="G365" s="4">
        <v>920</v>
      </c>
      <c r="H365" s="27">
        <f t="shared" si="2"/>
        <v>0.92</v>
      </c>
      <c r="I365" s="4">
        <v>1502</v>
      </c>
      <c r="J365" s="27">
        <f t="shared" si="0"/>
        <v>1.502</v>
      </c>
    </row>
    <row r="366" spans="1:10" x14ac:dyDescent="0.2">
      <c r="A366" s="2" t="s">
        <v>82</v>
      </c>
      <c r="B366" s="2" t="s">
        <v>40</v>
      </c>
      <c r="C366" s="2" t="s">
        <v>86</v>
      </c>
      <c r="D366" s="4">
        <v>52</v>
      </c>
      <c r="E366" s="4">
        <v>1225</v>
      </c>
      <c r="F366" s="27">
        <f t="shared" si="1"/>
        <v>1.2250000000000001</v>
      </c>
      <c r="G366" s="4">
        <v>950</v>
      </c>
      <c r="H366" s="27">
        <f t="shared" si="2"/>
        <v>0.95</v>
      </c>
      <c r="I366" s="4">
        <v>1977</v>
      </c>
      <c r="J366" s="27">
        <f t="shared" si="0"/>
        <v>1.9770000000000001</v>
      </c>
    </row>
    <row r="367" spans="1:10" x14ac:dyDescent="0.2">
      <c r="A367" s="2" t="s">
        <v>82</v>
      </c>
      <c r="B367" s="2" t="s">
        <v>40</v>
      </c>
      <c r="C367" s="2" t="s">
        <v>86</v>
      </c>
      <c r="D367" s="4">
        <v>53</v>
      </c>
      <c r="E367" s="4">
        <v>1412</v>
      </c>
      <c r="F367" s="27">
        <f t="shared" si="1"/>
        <v>1.4119999999999999</v>
      </c>
      <c r="G367" s="4">
        <v>1026</v>
      </c>
      <c r="H367" s="27">
        <f t="shared" si="2"/>
        <v>1.026</v>
      </c>
      <c r="I367" s="4">
        <v>2132</v>
      </c>
      <c r="J367" s="27">
        <f t="shared" si="0"/>
        <v>2.1320000000000001</v>
      </c>
    </row>
    <row r="368" spans="1:10" x14ac:dyDescent="0.2">
      <c r="A368" s="2" t="s">
        <v>82</v>
      </c>
      <c r="B368" s="2" t="s">
        <v>40</v>
      </c>
      <c r="C368" s="2" t="s">
        <v>86</v>
      </c>
      <c r="D368" s="4">
        <v>54</v>
      </c>
      <c r="E368" s="4">
        <v>1607</v>
      </c>
      <c r="F368" s="27">
        <f t="shared" si="1"/>
        <v>1.607</v>
      </c>
      <c r="G368" s="4">
        <v>1078</v>
      </c>
      <c r="H368" s="27">
        <f t="shared" si="2"/>
        <v>1.0780000000000001</v>
      </c>
      <c r="I368" s="4">
        <v>2261</v>
      </c>
      <c r="J368" s="27">
        <f t="shared" si="0"/>
        <v>2.2610000000000001</v>
      </c>
    </row>
    <row r="369" spans="1:10" x14ac:dyDescent="0.2">
      <c r="A369" s="2" t="s">
        <v>82</v>
      </c>
      <c r="B369" s="2" t="s">
        <v>40</v>
      </c>
      <c r="C369" s="2" t="s">
        <v>86</v>
      </c>
      <c r="D369" s="4">
        <v>55</v>
      </c>
      <c r="E369" s="4">
        <v>1803</v>
      </c>
      <c r="F369" s="27">
        <f t="shared" si="1"/>
        <v>1.8029999999999999</v>
      </c>
      <c r="G369" s="4">
        <v>1307</v>
      </c>
      <c r="H369" s="27">
        <f t="shared" si="2"/>
        <v>1.3069999999999999</v>
      </c>
      <c r="I369" s="4">
        <v>2399</v>
      </c>
      <c r="J369" s="27">
        <f t="shared" si="0"/>
        <v>2.399</v>
      </c>
    </row>
    <row r="370" spans="1:10" x14ac:dyDescent="0.2">
      <c r="A370" s="2" t="s">
        <v>82</v>
      </c>
      <c r="B370" s="2" t="s">
        <v>40</v>
      </c>
      <c r="C370" s="2" t="s">
        <v>86</v>
      </c>
      <c r="D370" s="4">
        <v>56</v>
      </c>
      <c r="E370" s="4">
        <v>2049</v>
      </c>
      <c r="F370" s="27">
        <f t="shared" si="1"/>
        <v>2.0489999999999999</v>
      </c>
      <c r="G370" s="4">
        <v>1647</v>
      </c>
      <c r="H370" s="27">
        <f t="shared" si="2"/>
        <v>1.647</v>
      </c>
      <c r="I370" s="4">
        <v>2583</v>
      </c>
      <c r="J370" s="27">
        <f t="shared" si="0"/>
        <v>2.5830000000000002</v>
      </c>
    </row>
    <row r="371" spans="1:10" x14ac:dyDescent="0.2">
      <c r="A371" s="2" t="s">
        <v>82</v>
      </c>
      <c r="B371" s="2" t="s">
        <v>40</v>
      </c>
      <c r="C371" s="2" t="s">
        <v>86</v>
      </c>
      <c r="D371" s="4">
        <v>57</v>
      </c>
      <c r="E371" s="4">
        <v>2320</v>
      </c>
      <c r="F371" s="27">
        <f t="shared" si="1"/>
        <v>2.3199999999999998</v>
      </c>
      <c r="G371" s="4">
        <v>1871</v>
      </c>
      <c r="H371" s="27">
        <f t="shared" si="2"/>
        <v>1.871</v>
      </c>
      <c r="I371" s="4">
        <v>2797</v>
      </c>
      <c r="J371" s="27">
        <f t="shared" si="0"/>
        <v>2.7970000000000002</v>
      </c>
    </row>
    <row r="372" spans="1:10" x14ac:dyDescent="0.2">
      <c r="A372" s="2" t="s">
        <v>82</v>
      </c>
      <c r="B372" s="2" t="s">
        <v>40</v>
      </c>
      <c r="C372" s="2" t="s">
        <v>86</v>
      </c>
      <c r="D372" s="4">
        <v>58</v>
      </c>
      <c r="E372" s="4">
        <v>2363</v>
      </c>
      <c r="F372" s="27">
        <f t="shared" si="1"/>
        <v>2.363</v>
      </c>
      <c r="G372" s="4">
        <v>2054</v>
      </c>
      <c r="H372" s="27">
        <f t="shared" si="2"/>
        <v>2.0539999999999998</v>
      </c>
      <c r="I372" s="4">
        <v>2830</v>
      </c>
      <c r="J372" s="27">
        <f t="shared" si="0"/>
        <v>2.83</v>
      </c>
    </row>
    <row r="373" spans="1:10" x14ac:dyDescent="0.2">
      <c r="A373" s="2" t="s">
        <v>82</v>
      </c>
      <c r="B373" s="2" t="s">
        <v>40</v>
      </c>
      <c r="C373" s="2" t="s">
        <v>86</v>
      </c>
      <c r="D373" s="4">
        <v>59</v>
      </c>
      <c r="E373" s="4">
        <v>2403</v>
      </c>
      <c r="F373" s="27">
        <f t="shared" si="1"/>
        <v>2.403</v>
      </c>
      <c r="G373" s="4">
        <v>2178</v>
      </c>
      <c r="H373" s="27">
        <f t="shared" si="2"/>
        <v>2.1779999999999999</v>
      </c>
      <c r="I373" s="4">
        <v>2895</v>
      </c>
      <c r="J373" s="27">
        <f t="shared" si="0"/>
        <v>2.895</v>
      </c>
    </row>
    <row r="374" spans="1:10" x14ac:dyDescent="0.2">
      <c r="A374" s="2" t="s">
        <v>82</v>
      </c>
      <c r="B374" s="2" t="s">
        <v>40</v>
      </c>
      <c r="C374" s="2" t="s">
        <v>86</v>
      </c>
      <c r="D374" s="4">
        <v>60</v>
      </c>
      <c r="E374" s="4">
        <v>2448</v>
      </c>
      <c r="F374" s="27">
        <f t="shared" si="1"/>
        <v>2.448</v>
      </c>
      <c r="G374" s="4">
        <v>2313</v>
      </c>
      <c r="H374" s="27">
        <f t="shared" si="2"/>
        <v>2.3130000000000002</v>
      </c>
      <c r="I374" s="4">
        <v>2947</v>
      </c>
      <c r="J374" s="27">
        <f t="shared" si="0"/>
        <v>2.9470000000000001</v>
      </c>
    </row>
    <row r="375" spans="1:10" x14ac:dyDescent="0.2">
      <c r="A375" s="2" t="s">
        <v>82</v>
      </c>
      <c r="B375" s="2" t="s">
        <v>40</v>
      </c>
      <c r="C375" s="2" t="s">
        <v>86</v>
      </c>
      <c r="D375" s="4">
        <v>61</v>
      </c>
      <c r="E375" s="4">
        <v>2509</v>
      </c>
      <c r="F375" s="27">
        <f t="shared" si="1"/>
        <v>2.5089999999999999</v>
      </c>
      <c r="G375" s="4">
        <v>2373</v>
      </c>
      <c r="H375" s="27">
        <f t="shared" si="2"/>
        <v>2.3730000000000002</v>
      </c>
      <c r="I375" s="4">
        <v>3024</v>
      </c>
      <c r="J375" s="27">
        <f t="shared" si="0"/>
        <v>3.024</v>
      </c>
    </row>
    <row r="376" spans="1:10" x14ac:dyDescent="0.2">
      <c r="A376" s="2" t="s">
        <v>82</v>
      </c>
      <c r="B376" s="2" t="s">
        <v>40</v>
      </c>
      <c r="C376" s="2" t="s">
        <v>86</v>
      </c>
      <c r="D376" s="4">
        <v>62</v>
      </c>
      <c r="E376" s="4">
        <v>2586</v>
      </c>
      <c r="F376" s="27">
        <f t="shared" si="1"/>
        <v>2.5859999999999999</v>
      </c>
      <c r="G376" s="4">
        <v>2419</v>
      </c>
      <c r="H376" s="27">
        <f t="shared" si="2"/>
        <v>2.419</v>
      </c>
      <c r="I376" s="4">
        <v>3086</v>
      </c>
      <c r="J376" s="27">
        <f t="shared" si="0"/>
        <v>3.0859999999999999</v>
      </c>
    </row>
    <row r="377" spans="1:10" x14ac:dyDescent="0.2">
      <c r="A377" s="2" t="s">
        <v>82</v>
      </c>
      <c r="B377" s="2" t="s">
        <v>40</v>
      </c>
      <c r="C377" s="2" t="s">
        <v>86</v>
      </c>
      <c r="D377" s="4">
        <v>63</v>
      </c>
      <c r="E377" s="4">
        <v>2683</v>
      </c>
      <c r="F377" s="27">
        <f t="shared" si="1"/>
        <v>2.6829999999999998</v>
      </c>
      <c r="G377" s="4">
        <v>2461</v>
      </c>
      <c r="H377" s="27">
        <f t="shared" si="2"/>
        <v>2.4609999999999999</v>
      </c>
      <c r="I377" s="4">
        <v>3140</v>
      </c>
      <c r="J377" s="27">
        <f t="shared" si="0"/>
        <v>3.14</v>
      </c>
    </row>
    <row r="378" spans="1:10" x14ac:dyDescent="0.2">
      <c r="A378" s="2" t="s">
        <v>82</v>
      </c>
      <c r="B378" s="2" t="s">
        <v>40</v>
      </c>
      <c r="C378" s="2" t="s">
        <v>86</v>
      </c>
      <c r="D378" s="4">
        <v>64</v>
      </c>
      <c r="E378" s="4">
        <v>2766</v>
      </c>
      <c r="F378" s="27">
        <f t="shared" si="1"/>
        <v>2.766</v>
      </c>
      <c r="G378" s="4">
        <v>2491</v>
      </c>
      <c r="H378" s="27">
        <f t="shared" si="2"/>
        <v>2.4910000000000001</v>
      </c>
      <c r="I378" s="4">
        <v>3199</v>
      </c>
      <c r="J378" s="27">
        <f t="shared" ref="J378:J441" si="3">I378/1000</f>
        <v>3.1989999999999998</v>
      </c>
    </row>
    <row r="379" spans="1:10" x14ac:dyDescent="0.2">
      <c r="A379" s="2" t="s">
        <v>82</v>
      </c>
      <c r="B379" s="2" t="s">
        <v>40</v>
      </c>
      <c r="C379" s="2" t="s">
        <v>86</v>
      </c>
      <c r="D379" s="4">
        <v>65</v>
      </c>
      <c r="E379" s="4">
        <v>2844</v>
      </c>
      <c r="F379" s="27">
        <f t="shared" ref="F379:F442" si="4">E379/1000</f>
        <v>2.8439999999999999</v>
      </c>
      <c r="G379" s="4">
        <v>2560</v>
      </c>
      <c r="H379" s="27">
        <f t="shared" ref="H379:H442" si="5">G379/1000</f>
        <v>2.56</v>
      </c>
      <c r="I379" s="4">
        <v>3257</v>
      </c>
      <c r="J379" s="27">
        <f t="shared" si="3"/>
        <v>3.2570000000000001</v>
      </c>
    </row>
    <row r="380" spans="1:10" x14ac:dyDescent="0.2">
      <c r="A380" s="2" t="s">
        <v>82</v>
      </c>
      <c r="B380" s="2" t="s">
        <v>40</v>
      </c>
      <c r="C380" s="2" t="s">
        <v>86</v>
      </c>
      <c r="D380" s="4">
        <v>66</v>
      </c>
      <c r="E380" s="4">
        <v>2934</v>
      </c>
      <c r="F380" s="27">
        <f t="shared" si="4"/>
        <v>2.9340000000000002</v>
      </c>
      <c r="G380" s="4">
        <v>2592</v>
      </c>
      <c r="H380" s="27">
        <f t="shared" si="5"/>
        <v>2.5920000000000001</v>
      </c>
      <c r="I380" s="4">
        <v>3328</v>
      </c>
      <c r="J380" s="27">
        <f t="shared" si="3"/>
        <v>3.3279999999999998</v>
      </c>
    </row>
    <row r="381" spans="1:10" x14ac:dyDescent="0.2">
      <c r="A381" s="2" t="s">
        <v>82</v>
      </c>
      <c r="B381" s="2" t="s">
        <v>40</v>
      </c>
      <c r="C381" s="2" t="s">
        <v>86</v>
      </c>
      <c r="D381" s="4">
        <v>67</v>
      </c>
      <c r="E381" s="4">
        <v>3020</v>
      </c>
      <c r="F381" s="27">
        <f t="shared" si="4"/>
        <v>3.02</v>
      </c>
      <c r="G381" s="4">
        <v>2655</v>
      </c>
      <c r="H381" s="27">
        <f t="shared" si="5"/>
        <v>2.6549999999999998</v>
      </c>
      <c r="I381" s="4">
        <v>3416</v>
      </c>
      <c r="J381" s="27">
        <f t="shared" si="3"/>
        <v>3.4159999999999999</v>
      </c>
    </row>
    <row r="382" spans="1:10" x14ac:dyDescent="0.2">
      <c r="A382" s="2" t="s">
        <v>82</v>
      </c>
      <c r="B382" s="2" t="s">
        <v>40</v>
      </c>
      <c r="C382" s="2" t="s">
        <v>86</v>
      </c>
      <c r="D382" s="4">
        <v>68</v>
      </c>
      <c r="E382" s="4">
        <v>3108</v>
      </c>
      <c r="F382" s="27">
        <f t="shared" si="4"/>
        <v>3.1080000000000001</v>
      </c>
      <c r="G382" s="4">
        <v>2700</v>
      </c>
      <c r="H382" s="27">
        <f t="shared" si="5"/>
        <v>2.7</v>
      </c>
      <c r="I382" s="4">
        <v>3499</v>
      </c>
      <c r="J382" s="27">
        <f t="shared" si="3"/>
        <v>3.4990000000000001</v>
      </c>
    </row>
    <row r="383" spans="1:10" x14ac:dyDescent="0.2">
      <c r="A383" s="2" t="s">
        <v>82</v>
      </c>
      <c r="B383" s="2" t="s">
        <v>40</v>
      </c>
      <c r="C383" s="2" t="s">
        <v>86</v>
      </c>
      <c r="D383" s="4">
        <v>69</v>
      </c>
      <c r="E383" s="4">
        <v>3183</v>
      </c>
      <c r="F383" s="27">
        <f t="shared" si="4"/>
        <v>3.1829999999999998</v>
      </c>
      <c r="G383" s="4">
        <v>2764</v>
      </c>
      <c r="H383" s="27">
        <f t="shared" si="5"/>
        <v>2.7639999999999998</v>
      </c>
      <c r="I383" s="4">
        <v>3611</v>
      </c>
      <c r="J383" s="27">
        <f t="shared" si="3"/>
        <v>3.6110000000000002</v>
      </c>
    </row>
    <row r="384" spans="1:10" x14ac:dyDescent="0.2">
      <c r="A384" s="2" t="s">
        <v>82</v>
      </c>
      <c r="B384" s="2" t="s">
        <v>40</v>
      </c>
      <c r="C384" s="2" t="s">
        <v>86</v>
      </c>
      <c r="D384" s="4">
        <v>70</v>
      </c>
      <c r="E384" s="4">
        <v>3254</v>
      </c>
      <c r="F384" s="27">
        <f t="shared" si="4"/>
        <v>3.254</v>
      </c>
      <c r="G384" s="4">
        <v>2865</v>
      </c>
      <c r="H384" s="27">
        <f t="shared" si="5"/>
        <v>2.8650000000000002</v>
      </c>
      <c r="I384" s="4">
        <v>3649</v>
      </c>
      <c r="J384" s="27">
        <f t="shared" si="3"/>
        <v>3.649</v>
      </c>
    </row>
    <row r="385" spans="1:10" x14ac:dyDescent="0.2">
      <c r="A385" s="2" t="s">
        <v>82</v>
      </c>
      <c r="B385" s="2" t="s">
        <v>40</v>
      </c>
      <c r="C385" s="2" t="s">
        <v>86</v>
      </c>
      <c r="D385" s="4">
        <v>71</v>
      </c>
      <c r="E385" s="4">
        <v>3331</v>
      </c>
      <c r="F385" s="27">
        <f t="shared" si="4"/>
        <v>3.331</v>
      </c>
      <c r="G385" s="4">
        <v>2930</v>
      </c>
      <c r="H385" s="27">
        <f t="shared" si="5"/>
        <v>2.93</v>
      </c>
      <c r="I385" s="4">
        <v>3705</v>
      </c>
      <c r="J385" s="27">
        <f t="shared" si="3"/>
        <v>3.7050000000000001</v>
      </c>
    </row>
    <row r="386" spans="1:10" x14ac:dyDescent="0.2">
      <c r="A386" s="2" t="s">
        <v>82</v>
      </c>
      <c r="B386" s="2" t="s">
        <v>40</v>
      </c>
      <c r="C386" s="2" t="s">
        <v>86</v>
      </c>
      <c r="D386" s="4">
        <v>72</v>
      </c>
      <c r="E386" s="4">
        <v>3407</v>
      </c>
      <c r="F386" s="27">
        <f t="shared" si="4"/>
        <v>3.407</v>
      </c>
      <c r="G386" s="4">
        <v>3014</v>
      </c>
      <c r="H386" s="27">
        <f t="shared" si="5"/>
        <v>3.0139999999999998</v>
      </c>
      <c r="I386" s="4">
        <v>3748</v>
      </c>
      <c r="J386" s="27">
        <f t="shared" si="3"/>
        <v>3.7480000000000002</v>
      </c>
    </row>
    <row r="387" spans="1:10" x14ac:dyDescent="0.2">
      <c r="A387" s="2" t="s">
        <v>82</v>
      </c>
      <c r="B387" s="2" t="s">
        <v>40</v>
      </c>
      <c r="C387" s="2" t="s">
        <v>86</v>
      </c>
      <c r="D387" s="4">
        <v>73</v>
      </c>
      <c r="E387" s="4">
        <v>3483</v>
      </c>
      <c r="F387" s="27">
        <f t="shared" si="4"/>
        <v>3.4830000000000001</v>
      </c>
      <c r="G387" s="4">
        <v>3077</v>
      </c>
      <c r="H387" s="27">
        <f t="shared" si="5"/>
        <v>3.077</v>
      </c>
      <c r="I387" s="4">
        <v>3801</v>
      </c>
      <c r="J387" s="27">
        <f t="shared" si="3"/>
        <v>3.8010000000000002</v>
      </c>
    </row>
    <row r="388" spans="1:10" x14ac:dyDescent="0.2">
      <c r="A388" s="2" t="s">
        <v>82</v>
      </c>
      <c r="B388" s="2" t="s">
        <v>40</v>
      </c>
      <c r="C388" s="2" t="s">
        <v>86</v>
      </c>
      <c r="D388" s="4">
        <v>74</v>
      </c>
      <c r="E388" s="4">
        <v>3557</v>
      </c>
      <c r="F388" s="27">
        <f t="shared" si="4"/>
        <v>3.5569999999999999</v>
      </c>
      <c r="G388" s="4">
        <v>3179</v>
      </c>
      <c r="H388" s="27">
        <f t="shared" si="5"/>
        <v>3.1789999999999998</v>
      </c>
      <c r="I388" s="4">
        <v>3848</v>
      </c>
      <c r="J388" s="27">
        <f t="shared" si="3"/>
        <v>3.8479999999999999</v>
      </c>
    </row>
    <row r="389" spans="1:10" x14ac:dyDescent="0.2">
      <c r="A389" s="2" t="s">
        <v>82</v>
      </c>
      <c r="B389" s="2" t="s">
        <v>40</v>
      </c>
      <c r="C389" s="2" t="s">
        <v>86</v>
      </c>
      <c r="D389" s="4">
        <v>75</v>
      </c>
      <c r="E389" s="4">
        <v>3638</v>
      </c>
      <c r="F389" s="27">
        <f t="shared" si="4"/>
        <v>3.6379999999999999</v>
      </c>
      <c r="G389" s="4">
        <v>3272</v>
      </c>
      <c r="H389" s="27">
        <f t="shared" si="5"/>
        <v>3.2719999999999998</v>
      </c>
      <c r="I389" s="4">
        <v>3894</v>
      </c>
      <c r="J389" s="27">
        <f t="shared" si="3"/>
        <v>3.8940000000000001</v>
      </c>
    </row>
    <row r="390" spans="1:10" x14ac:dyDescent="0.2">
      <c r="A390" s="2" t="s">
        <v>82</v>
      </c>
      <c r="B390" s="2" t="s">
        <v>40</v>
      </c>
      <c r="C390" s="2" t="s">
        <v>86</v>
      </c>
      <c r="D390" s="4">
        <v>76</v>
      </c>
      <c r="E390" s="4">
        <v>3711</v>
      </c>
      <c r="F390" s="27">
        <f t="shared" si="4"/>
        <v>3.7109999999999999</v>
      </c>
      <c r="G390" s="4">
        <v>3350</v>
      </c>
      <c r="H390" s="27">
        <f t="shared" si="5"/>
        <v>3.35</v>
      </c>
      <c r="I390" s="4">
        <v>3961</v>
      </c>
      <c r="J390" s="27">
        <f t="shared" si="3"/>
        <v>3.9609999999999999</v>
      </c>
    </row>
    <row r="391" spans="1:10" x14ac:dyDescent="0.2">
      <c r="A391" s="2" t="s">
        <v>82</v>
      </c>
      <c r="B391" s="2" t="s">
        <v>40</v>
      </c>
      <c r="C391" s="2" t="s">
        <v>86</v>
      </c>
      <c r="D391" s="4">
        <v>77</v>
      </c>
      <c r="E391" s="4">
        <v>3781</v>
      </c>
      <c r="F391" s="27">
        <f t="shared" si="4"/>
        <v>3.7810000000000001</v>
      </c>
      <c r="G391" s="4">
        <v>3478</v>
      </c>
      <c r="H391" s="27">
        <f t="shared" si="5"/>
        <v>3.4780000000000002</v>
      </c>
      <c r="I391" s="4">
        <v>3982</v>
      </c>
      <c r="J391" s="27">
        <f t="shared" si="3"/>
        <v>3.9820000000000002</v>
      </c>
    </row>
    <row r="392" spans="1:10" x14ac:dyDescent="0.2">
      <c r="A392" s="2" t="s">
        <v>82</v>
      </c>
      <c r="B392" s="2" t="s">
        <v>40</v>
      </c>
      <c r="C392" s="2" t="s">
        <v>86</v>
      </c>
      <c r="D392" s="4">
        <v>78</v>
      </c>
      <c r="E392" s="4">
        <v>3857</v>
      </c>
      <c r="F392" s="27">
        <f t="shared" si="4"/>
        <v>3.8570000000000002</v>
      </c>
      <c r="G392" s="4">
        <v>3571</v>
      </c>
      <c r="H392" s="27">
        <f t="shared" si="5"/>
        <v>3.5710000000000002</v>
      </c>
      <c r="I392" s="4">
        <v>4020</v>
      </c>
      <c r="J392" s="27">
        <f t="shared" si="3"/>
        <v>4.0199999999999996</v>
      </c>
    </row>
    <row r="393" spans="1:10" x14ac:dyDescent="0.2">
      <c r="A393" s="2" t="s">
        <v>82</v>
      </c>
      <c r="B393" s="2" t="s">
        <v>40</v>
      </c>
      <c r="C393" s="2" t="s">
        <v>86</v>
      </c>
      <c r="D393" s="4">
        <v>79</v>
      </c>
      <c r="E393" s="4">
        <v>3917</v>
      </c>
      <c r="F393" s="27">
        <f t="shared" si="4"/>
        <v>3.9169999999999998</v>
      </c>
      <c r="G393" s="4">
        <v>3730</v>
      </c>
      <c r="H393" s="27">
        <f t="shared" si="5"/>
        <v>3.73</v>
      </c>
      <c r="I393" s="4">
        <v>4048</v>
      </c>
      <c r="J393" s="27">
        <f t="shared" si="3"/>
        <v>4.048</v>
      </c>
    </row>
    <row r="394" spans="1:10" x14ac:dyDescent="0.2">
      <c r="A394" s="2" t="s">
        <v>82</v>
      </c>
      <c r="B394" s="2" t="s">
        <v>40</v>
      </c>
      <c r="C394" s="2" t="s">
        <v>86</v>
      </c>
      <c r="D394" s="4">
        <v>80</v>
      </c>
      <c r="E394" s="4">
        <v>3979</v>
      </c>
      <c r="F394" s="27">
        <f t="shared" si="4"/>
        <v>3.9790000000000001</v>
      </c>
      <c r="G394" s="4">
        <v>3862</v>
      </c>
      <c r="H394" s="27">
        <f t="shared" si="5"/>
        <v>3.8620000000000001</v>
      </c>
      <c r="I394" s="4">
        <v>4076</v>
      </c>
      <c r="J394" s="27">
        <f t="shared" si="3"/>
        <v>4.0759999999999996</v>
      </c>
    </row>
    <row r="395" spans="1:10" x14ac:dyDescent="0.2">
      <c r="A395" s="2" t="s">
        <v>82</v>
      </c>
      <c r="B395" s="2" t="s">
        <v>40</v>
      </c>
      <c r="C395" s="2" t="s">
        <v>86</v>
      </c>
      <c r="D395" s="4">
        <v>81</v>
      </c>
      <c r="E395" s="4">
        <v>4046</v>
      </c>
      <c r="F395" s="27">
        <f t="shared" si="4"/>
        <v>4.0460000000000003</v>
      </c>
      <c r="G395" s="4">
        <v>3928</v>
      </c>
      <c r="H395" s="27">
        <f t="shared" si="5"/>
        <v>3.9279999999999999</v>
      </c>
      <c r="I395" s="4">
        <v>4168</v>
      </c>
      <c r="J395" s="27">
        <f t="shared" si="3"/>
        <v>4.1680000000000001</v>
      </c>
    </row>
    <row r="396" spans="1:10" x14ac:dyDescent="0.2">
      <c r="A396" s="2" t="s">
        <v>82</v>
      </c>
      <c r="B396" s="2" t="s">
        <v>40</v>
      </c>
      <c r="C396" s="2" t="s">
        <v>86</v>
      </c>
      <c r="D396" s="4">
        <v>82</v>
      </c>
      <c r="E396" s="4">
        <v>4102</v>
      </c>
      <c r="F396" s="27">
        <f t="shared" si="4"/>
        <v>4.1020000000000003</v>
      </c>
      <c r="G396" s="4">
        <v>3962</v>
      </c>
      <c r="H396" s="27">
        <f t="shared" si="5"/>
        <v>3.9620000000000002</v>
      </c>
      <c r="I396" s="4">
        <v>4301</v>
      </c>
      <c r="J396" s="27">
        <f t="shared" si="3"/>
        <v>4.3010000000000002</v>
      </c>
    </row>
    <row r="397" spans="1:10" x14ac:dyDescent="0.2">
      <c r="A397" s="2" t="s">
        <v>82</v>
      </c>
      <c r="B397" s="2" t="s">
        <v>40</v>
      </c>
      <c r="C397" s="2" t="s">
        <v>86</v>
      </c>
      <c r="D397" s="4">
        <v>83</v>
      </c>
      <c r="E397" s="4">
        <v>4146</v>
      </c>
      <c r="F397" s="27">
        <f t="shared" si="4"/>
        <v>4.1459999999999999</v>
      </c>
      <c r="G397" s="4">
        <v>3982</v>
      </c>
      <c r="H397" s="27">
        <f t="shared" si="5"/>
        <v>3.9820000000000002</v>
      </c>
      <c r="I397" s="4">
        <v>4483</v>
      </c>
      <c r="J397" s="27">
        <f t="shared" si="3"/>
        <v>4.4829999999999997</v>
      </c>
    </row>
    <row r="398" spans="1:10" x14ac:dyDescent="0.2">
      <c r="A398" s="2" t="s">
        <v>82</v>
      </c>
      <c r="B398" s="2" t="s">
        <v>40</v>
      </c>
      <c r="C398" s="2" t="s">
        <v>86</v>
      </c>
      <c r="D398" s="4">
        <v>84</v>
      </c>
      <c r="E398" s="4">
        <v>4207</v>
      </c>
      <c r="F398" s="27">
        <f t="shared" si="4"/>
        <v>4.2069999999999999</v>
      </c>
      <c r="G398" s="4">
        <v>4020</v>
      </c>
      <c r="H398" s="27">
        <f t="shared" si="5"/>
        <v>4.0199999999999996</v>
      </c>
      <c r="I398" s="4">
        <v>4538</v>
      </c>
      <c r="J398" s="27">
        <f t="shared" si="3"/>
        <v>4.5380000000000003</v>
      </c>
    </row>
    <row r="399" spans="1:10" x14ac:dyDescent="0.2">
      <c r="A399" s="2" t="s">
        <v>82</v>
      </c>
      <c r="B399" s="2" t="s">
        <v>40</v>
      </c>
      <c r="C399" s="2" t="s">
        <v>86</v>
      </c>
      <c r="D399" s="4">
        <v>85</v>
      </c>
      <c r="E399" s="4">
        <v>4263</v>
      </c>
      <c r="F399" s="27">
        <f t="shared" si="4"/>
        <v>4.2629999999999999</v>
      </c>
      <c r="G399" s="4">
        <v>4043</v>
      </c>
      <c r="H399" s="27">
        <f t="shared" si="5"/>
        <v>4.0430000000000001</v>
      </c>
      <c r="I399" s="4">
        <v>4610</v>
      </c>
      <c r="J399" s="27">
        <f t="shared" si="3"/>
        <v>4.6100000000000003</v>
      </c>
    </row>
    <row r="400" spans="1:10" x14ac:dyDescent="0.2">
      <c r="A400" s="2" t="s">
        <v>82</v>
      </c>
      <c r="B400" s="2" t="s">
        <v>40</v>
      </c>
      <c r="C400" s="2" t="s">
        <v>86</v>
      </c>
      <c r="D400" s="4">
        <v>86</v>
      </c>
      <c r="E400" s="4">
        <v>4319</v>
      </c>
      <c r="F400" s="27">
        <f t="shared" si="4"/>
        <v>4.319</v>
      </c>
      <c r="G400" s="4">
        <v>4091</v>
      </c>
      <c r="H400" s="27">
        <f t="shared" si="5"/>
        <v>4.0910000000000002</v>
      </c>
      <c r="I400" s="4">
        <v>4690</v>
      </c>
      <c r="J400" s="27">
        <f t="shared" si="3"/>
        <v>4.6900000000000004</v>
      </c>
    </row>
    <row r="401" spans="1:10" x14ac:dyDescent="0.2">
      <c r="A401" s="2" t="s">
        <v>82</v>
      </c>
      <c r="B401" s="2" t="s">
        <v>40</v>
      </c>
      <c r="C401" s="2" t="s">
        <v>86</v>
      </c>
      <c r="D401" s="4">
        <v>87</v>
      </c>
      <c r="E401" s="4">
        <v>4380</v>
      </c>
      <c r="F401" s="27">
        <f t="shared" si="4"/>
        <v>4.38</v>
      </c>
      <c r="G401" s="4">
        <v>4121</v>
      </c>
      <c r="H401" s="27">
        <f t="shared" si="5"/>
        <v>4.1210000000000004</v>
      </c>
      <c r="I401" s="4">
        <v>4762</v>
      </c>
      <c r="J401" s="27">
        <f t="shared" si="3"/>
        <v>4.7619999999999996</v>
      </c>
    </row>
    <row r="402" spans="1:10" x14ac:dyDescent="0.2">
      <c r="A402" s="2" t="s">
        <v>82</v>
      </c>
      <c r="B402" s="2" t="s">
        <v>40</v>
      </c>
      <c r="C402" s="2" t="s">
        <v>86</v>
      </c>
      <c r="D402" s="4">
        <v>88</v>
      </c>
      <c r="E402" s="4">
        <v>4438</v>
      </c>
      <c r="F402" s="27">
        <f t="shared" si="4"/>
        <v>4.4379999999999997</v>
      </c>
      <c r="G402" s="4">
        <v>4153</v>
      </c>
      <c r="H402" s="27">
        <f t="shared" si="5"/>
        <v>4.1529999999999996</v>
      </c>
      <c r="I402" s="4">
        <v>4835</v>
      </c>
      <c r="J402" s="27">
        <f t="shared" si="3"/>
        <v>4.835</v>
      </c>
    </row>
    <row r="403" spans="1:10" x14ac:dyDescent="0.2">
      <c r="A403" s="2" t="s">
        <v>82</v>
      </c>
      <c r="B403" s="2" t="s">
        <v>40</v>
      </c>
      <c r="C403" s="2" t="s">
        <v>86</v>
      </c>
      <c r="D403" s="4">
        <v>89</v>
      </c>
      <c r="E403" s="4">
        <v>4499</v>
      </c>
      <c r="F403" s="27">
        <f t="shared" si="4"/>
        <v>4.4989999999999997</v>
      </c>
      <c r="G403" s="4">
        <v>4193</v>
      </c>
      <c r="H403" s="27">
        <f t="shared" si="5"/>
        <v>4.1929999999999996</v>
      </c>
      <c r="I403" s="4">
        <v>4882</v>
      </c>
      <c r="J403" s="27">
        <f t="shared" si="3"/>
        <v>4.8819999999999997</v>
      </c>
    </row>
    <row r="404" spans="1:10" x14ac:dyDescent="0.2">
      <c r="A404" s="2" t="s">
        <v>82</v>
      </c>
      <c r="B404" s="2" t="s">
        <v>40</v>
      </c>
      <c r="C404" s="2" t="s">
        <v>86</v>
      </c>
      <c r="D404" s="4">
        <v>90</v>
      </c>
      <c r="E404" s="4">
        <v>4558</v>
      </c>
      <c r="F404" s="27">
        <f t="shared" si="4"/>
        <v>4.5579999999999998</v>
      </c>
      <c r="G404" s="4">
        <v>4216</v>
      </c>
      <c r="H404" s="27">
        <f t="shared" si="5"/>
        <v>4.2160000000000002</v>
      </c>
      <c r="I404" s="4">
        <v>4978</v>
      </c>
      <c r="J404" s="27">
        <f t="shared" si="3"/>
        <v>4.9779999999999998</v>
      </c>
    </row>
    <row r="405" spans="1:10" x14ac:dyDescent="0.2">
      <c r="A405" s="2" t="s">
        <v>82</v>
      </c>
      <c r="B405" s="2" t="s">
        <v>40</v>
      </c>
      <c r="C405" s="2" t="s">
        <v>86</v>
      </c>
      <c r="D405" s="4">
        <v>91</v>
      </c>
      <c r="E405" s="4">
        <v>4625</v>
      </c>
      <c r="F405" s="27">
        <f t="shared" si="4"/>
        <v>4.625</v>
      </c>
      <c r="G405" s="4">
        <v>4268</v>
      </c>
      <c r="H405" s="27">
        <f t="shared" si="5"/>
        <v>4.2679999999999998</v>
      </c>
      <c r="I405" s="4">
        <v>5040</v>
      </c>
      <c r="J405" s="27">
        <f t="shared" si="3"/>
        <v>5.04</v>
      </c>
    </row>
    <row r="406" spans="1:10" x14ac:dyDescent="0.2">
      <c r="A406" s="2" t="s">
        <v>82</v>
      </c>
      <c r="B406" s="2" t="s">
        <v>40</v>
      </c>
      <c r="C406" s="2" t="s">
        <v>86</v>
      </c>
      <c r="D406" s="4">
        <v>92</v>
      </c>
      <c r="E406" s="4">
        <v>4693</v>
      </c>
      <c r="F406" s="27">
        <f t="shared" si="4"/>
        <v>4.6929999999999996</v>
      </c>
      <c r="G406" s="4">
        <v>4306</v>
      </c>
      <c r="H406" s="27">
        <f t="shared" si="5"/>
        <v>4.306</v>
      </c>
      <c r="I406" s="4">
        <v>5111</v>
      </c>
      <c r="J406" s="27">
        <f t="shared" si="3"/>
        <v>5.1109999999999998</v>
      </c>
    </row>
    <row r="407" spans="1:10" x14ac:dyDescent="0.2">
      <c r="A407" s="2" t="s">
        <v>82</v>
      </c>
      <c r="B407" s="2" t="s">
        <v>40</v>
      </c>
      <c r="C407" s="2" t="s">
        <v>86</v>
      </c>
      <c r="D407" s="4">
        <v>93</v>
      </c>
      <c r="E407" s="4">
        <v>4757</v>
      </c>
      <c r="F407" s="27">
        <f t="shared" si="4"/>
        <v>4.7569999999999997</v>
      </c>
      <c r="G407" s="4">
        <v>4366</v>
      </c>
      <c r="H407" s="27">
        <f t="shared" si="5"/>
        <v>4.3659999999999997</v>
      </c>
      <c r="I407" s="4">
        <v>5174</v>
      </c>
      <c r="J407" s="27">
        <f t="shared" si="3"/>
        <v>5.1740000000000004</v>
      </c>
    </row>
    <row r="408" spans="1:10" x14ac:dyDescent="0.2">
      <c r="A408" s="2" t="s">
        <v>82</v>
      </c>
      <c r="B408" s="2" t="s">
        <v>40</v>
      </c>
      <c r="C408" s="2" t="s">
        <v>86</v>
      </c>
      <c r="D408" s="4">
        <v>94</v>
      </c>
      <c r="E408" s="4">
        <v>4824</v>
      </c>
      <c r="F408" s="27">
        <f t="shared" si="4"/>
        <v>4.8239999999999998</v>
      </c>
      <c r="G408" s="4">
        <v>4424</v>
      </c>
      <c r="H408" s="27">
        <f t="shared" si="5"/>
        <v>4.4240000000000004</v>
      </c>
      <c r="I408" s="4">
        <v>5228</v>
      </c>
      <c r="J408" s="27">
        <f t="shared" si="3"/>
        <v>5.2279999999999998</v>
      </c>
    </row>
    <row r="409" spans="1:10" x14ac:dyDescent="0.2">
      <c r="A409" s="2" t="s">
        <v>82</v>
      </c>
      <c r="B409" s="2" t="s">
        <v>40</v>
      </c>
      <c r="C409" s="2" t="s">
        <v>86</v>
      </c>
      <c r="D409" s="4">
        <v>95</v>
      </c>
      <c r="E409" s="4">
        <v>4891</v>
      </c>
      <c r="F409" s="27">
        <f t="shared" si="4"/>
        <v>4.891</v>
      </c>
      <c r="G409" s="4">
        <v>4476</v>
      </c>
      <c r="H409" s="27">
        <f t="shared" si="5"/>
        <v>4.476</v>
      </c>
      <c r="I409" s="4">
        <v>5298</v>
      </c>
      <c r="J409" s="27">
        <f t="shared" si="3"/>
        <v>5.298</v>
      </c>
    </row>
    <row r="410" spans="1:10" x14ac:dyDescent="0.2">
      <c r="A410" s="2" t="s">
        <v>82</v>
      </c>
      <c r="B410" s="2" t="s">
        <v>40</v>
      </c>
      <c r="C410" s="2" t="s">
        <v>86</v>
      </c>
      <c r="D410" s="4">
        <v>96</v>
      </c>
      <c r="E410" s="4">
        <v>4951</v>
      </c>
      <c r="F410" s="27">
        <f t="shared" si="4"/>
        <v>4.9509999999999996</v>
      </c>
      <c r="G410" s="4">
        <v>4546</v>
      </c>
      <c r="H410" s="27">
        <f t="shared" si="5"/>
        <v>4.5460000000000003</v>
      </c>
      <c r="I410" s="4">
        <v>5345</v>
      </c>
      <c r="J410" s="27">
        <f t="shared" si="3"/>
        <v>5.3449999999999998</v>
      </c>
    </row>
    <row r="411" spans="1:10" x14ac:dyDescent="0.2">
      <c r="A411" s="2" t="s">
        <v>82</v>
      </c>
      <c r="B411" s="2" t="s">
        <v>40</v>
      </c>
      <c r="C411" s="2" t="s">
        <v>86</v>
      </c>
      <c r="D411" s="4">
        <v>97</v>
      </c>
      <c r="E411" s="4">
        <v>5007</v>
      </c>
      <c r="F411" s="27">
        <f t="shared" si="4"/>
        <v>5.0069999999999997</v>
      </c>
      <c r="G411" s="4">
        <v>4600</v>
      </c>
      <c r="H411" s="27">
        <f t="shared" si="5"/>
        <v>4.5999999999999996</v>
      </c>
      <c r="I411" s="4">
        <v>5410</v>
      </c>
      <c r="J411" s="27">
        <f t="shared" si="3"/>
        <v>5.41</v>
      </c>
    </row>
    <row r="412" spans="1:10" x14ac:dyDescent="0.2">
      <c r="A412" s="2" t="s">
        <v>82</v>
      </c>
      <c r="B412" s="2" t="s">
        <v>40</v>
      </c>
      <c r="C412" s="2" t="s">
        <v>86</v>
      </c>
      <c r="D412" s="4">
        <v>98</v>
      </c>
      <c r="E412" s="4">
        <v>5073</v>
      </c>
      <c r="F412" s="27">
        <f t="shared" si="4"/>
        <v>5.0730000000000004</v>
      </c>
      <c r="G412" s="4">
        <v>4665</v>
      </c>
      <c r="H412" s="27">
        <f t="shared" si="5"/>
        <v>4.665</v>
      </c>
      <c r="I412" s="4">
        <v>5451</v>
      </c>
      <c r="J412" s="27">
        <f t="shared" si="3"/>
        <v>5.4509999999999996</v>
      </c>
    </row>
    <row r="413" spans="1:10" x14ac:dyDescent="0.2">
      <c r="A413" s="2" t="s">
        <v>82</v>
      </c>
      <c r="B413" s="2" t="s">
        <v>40</v>
      </c>
      <c r="C413" s="2" t="s">
        <v>86</v>
      </c>
      <c r="D413" s="4">
        <v>99</v>
      </c>
      <c r="E413" s="4">
        <v>5139</v>
      </c>
      <c r="F413" s="27">
        <f t="shared" si="4"/>
        <v>5.1390000000000002</v>
      </c>
      <c r="G413" s="4">
        <v>4716</v>
      </c>
      <c r="H413" s="27">
        <f t="shared" si="5"/>
        <v>4.7160000000000002</v>
      </c>
      <c r="I413" s="4">
        <v>5505</v>
      </c>
      <c r="J413" s="27">
        <f t="shared" si="3"/>
        <v>5.5049999999999999</v>
      </c>
    </row>
    <row r="414" spans="1:10" x14ac:dyDescent="0.2">
      <c r="A414" s="2" t="s">
        <v>82</v>
      </c>
      <c r="B414" s="2" t="s">
        <v>40</v>
      </c>
      <c r="C414" s="2" t="s">
        <v>86</v>
      </c>
      <c r="D414" s="4">
        <v>100</v>
      </c>
      <c r="E414" s="4">
        <v>5202</v>
      </c>
      <c r="F414" s="27">
        <f t="shared" si="4"/>
        <v>5.202</v>
      </c>
      <c r="G414" s="4">
        <v>4774</v>
      </c>
      <c r="H414" s="27">
        <f t="shared" si="5"/>
        <v>4.774</v>
      </c>
      <c r="I414" s="4">
        <v>5560</v>
      </c>
      <c r="J414" s="27">
        <f t="shared" si="3"/>
        <v>5.56</v>
      </c>
    </row>
    <row r="415" spans="1:10" x14ac:dyDescent="0.2">
      <c r="A415" s="2" t="s">
        <v>82</v>
      </c>
      <c r="B415" s="2" t="s">
        <v>40</v>
      </c>
      <c r="C415" s="2" t="s">
        <v>86</v>
      </c>
      <c r="D415" s="4">
        <v>101</v>
      </c>
      <c r="E415" s="4">
        <v>5263</v>
      </c>
      <c r="F415" s="27">
        <f t="shared" si="4"/>
        <v>5.2629999999999999</v>
      </c>
      <c r="G415" s="4">
        <v>4822</v>
      </c>
      <c r="H415" s="27">
        <f t="shared" si="5"/>
        <v>4.8220000000000001</v>
      </c>
      <c r="I415" s="4">
        <v>5609</v>
      </c>
      <c r="J415" s="27">
        <f t="shared" si="3"/>
        <v>5.609</v>
      </c>
    </row>
    <row r="416" spans="1:10" x14ac:dyDescent="0.2">
      <c r="A416" s="2" t="s">
        <v>82</v>
      </c>
      <c r="B416" s="2" t="s">
        <v>40</v>
      </c>
      <c r="C416" s="2" t="s">
        <v>86</v>
      </c>
      <c r="D416" s="4">
        <v>102</v>
      </c>
      <c r="E416" s="4">
        <v>5322</v>
      </c>
      <c r="F416" s="27">
        <f t="shared" si="4"/>
        <v>5.3220000000000001</v>
      </c>
      <c r="G416" s="4">
        <v>4881</v>
      </c>
      <c r="H416" s="27">
        <f t="shared" si="5"/>
        <v>4.8810000000000002</v>
      </c>
      <c r="I416" s="4">
        <v>5669</v>
      </c>
      <c r="J416" s="27">
        <f t="shared" si="3"/>
        <v>5.6689999999999996</v>
      </c>
    </row>
    <row r="417" spans="1:10" x14ac:dyDescent="0.2">
      <c r="A417" s="2" t="s">
        <v>82</v>
      </c>
      <c r="B417" s="2" t="s">
        <v>40</v>
      </c>
      <c r="C417" s="2" t="s">
        <v>86</v>
      </c>
      <c r="D417" s="4">
        <v>103</v>
      </c>
      <c r="E417" s="4">
        <v>5379</v>
      </c>
      <c r="F417" s="27">
        <f t="shared" si="4"/>
        <v>5.3789999999999996</v>
      </c>
      <c r="G417" s="4">
        <v>4974</v>
      </c>
      <c r="H417" s="27">
        <f t="shared" si="5"/>
        <v>4.9740000000000002</v>
      </c>
      <c r="I417" s="4">
        <v>5705</v>
      </c>
      <c r="J417" s="27">
        <f t="shared" si="3"/>
        <v>5.7050000000000001</v>
      </c>
    </row>
    <row r="418" spans="1:10" x14ac:dyDescent="0.2">
      <c r="A418" s="2" t="s">
        <v>82</v>
      </c>
      <c r="B418" s="2" t="s">
        <v>40</v>
      </c>
      <c r="C418" s="2" t="s">
        <v>86</v>
      </c>
      <c r="D418" s="4">
        <v>104</v>
      </c>
      <c r="E418" s="4">
        <v>5438</v>
      </c>
      <c r="F418" s="27">
        <f t="shared" si="4"/>
        <v>5.4379999999999997</v>
      </c>
      <c r="G418" s="4">
        <v>5031</v>
      </c>
      <c r="H418" s="27">
        <f t="shared" si="5"/>
        <v>5.0309999999999997</v>
      </c>
      <c r="I418" s="4">
        <v>5756</v>
      </c>
      <c r="J418" s="27">
        <f t="shared" si="3"/>
        <v>5.7560000000000002</v>
      </c>
    </row>
    <row r="419" spans="1:10" x14ac:dyDescent="0.2">
      <c r="A419" s="2" t="s">
        <v>82</v>
      </c>
      <c r="B419" s="2" t="s">
        <v>40</v>
      </c>
      <c r="C419" s="2" t="s">
        <v>86</v>
      </c>
      <c r="D419" s="4">
        <v>105</v>
      </c>
      <c r="E419" s="4">
        <v>5497</v>
      </c>
      <c r="F419" s="27">
        <f t="shared" si="4"/>
        <v>5.4969999999999999</v>
      </c>
      <c r="G419" s="4">
        <v>5113</v>
      </c>
      <c r="H419" s="27">
        <f t="shared" si="5"/>
        <v>5.1130000000000004</v>
      </c>
      <c r="I419" s="4">
        <v>5793</v>
      </c>
      <c r="J419" s="27">
        <f t="shared" si="3"/>
        <v>5.7930000000000001</v>
      </c>
    </row>
    <row r="420" spans="1:10" x14ac:dyDescent="0.2">
      <c r="A420" s="2" t="s">
        <v>82</v>
      </c>
      <c r="B420" s="2" t="s">
        <v>40</v>
      </c>
      <c r="C420" s="2" t="s">
        <v>86</v>
      </c>
      <c r="D420" s="4">
        <v>106</v>
      </c>
      <c r="E420" s="4">
        <v>5560</v>
      </c>
      <c r="F420" s="27">
        <f t="shared" si="4"/>
        <v>5.56</v>
      </c>
      <c r="G420" s="4">
        <v>5174</v>
      </c>
      <c r="H420" s="27">
        <f t="shared" si="5"/>
        <v>5.1740000000000004</v>
      </c>
      <c r="I420" s="4">
        <v>5828</v>
      </c>
      <c r="J420" s="27">
        <f t="shared" si="3"/>
        <v>5.8280000000000003</v>
      </c>
    </row>
    <row r="421" spans="1:10" x14ac:dyDescent="0.2">
      <c r="A421" s="2" t="s">
        <v>82</v>
      </c>
      <c r="B421" s="2" t="s">
        <v>40</v>
      </c>
      <c r="C421" s="2" t="s">
        <v>86</v>
      </c>
      <c r="D421" s="4">
        <v>107</v>
      </c>
      <c r="E421" s="4">
        <v>5616</v>
      </c>
      <c r="F421" s="27">
        <f t="shared" si="4"/>
        <v>5.6159999999999997</v>
      </c>
      <c r="G421" s="4">
        <v>5246</v>
      </c>
      <c r="H421" s="27">
        <f t="shared" si="5"/>
        <v>5.2460000000000004</v>
      </c>
      <c r="I421" s="4">
        <v>5879</v>
      </c>
      <c r="J421" s="27">
        <f t="shared" si="3"/>
        <v>5.8789999999999996</v>
      </c>
    </row>
    <row r="422" spans="1:10" x14ac:dyDescent="0.2">
      <c r="A422" s="2" t="s">
        <v>82</v>
      </c>
      <c r="B422" s="2" t="s">
        <v>40</v>
      </c>
      <c r="C422" s="2" t="s">
        <v>86</v>
      </c>
      <c r="D422" s="4">
        <v>108</v>
      </c>
      <c r="E422" s="4">
        <v>5673</v>
      </c>
      <c r="F422" s="27">
        <f t="shared" si="4"/>
        <v>5.673</v>
      </c>
      <c r="G422" s="4">
        <v>5336</v>
      </c>
      <c r="H422" s="27">
        <f t="shared" si="5"/>
        <v>5.3360000000000003</v>
      </c>
      <c r="I422" s="4">
        <v>5910</v>
      </c>
      <c r="J422" s="27">
        <f t="shared" si="3"/>
        <v>5.91</v>
      </c>
    </row>
    <row r="423" spans="1:10" x14ac:dyDescent="0.2">
      <c r="A423" s="2" t="s">
        <v>82</v>
      </c>
      <c r="B423" s="2" t="s">
        <v>40</v>
      </c>
      <c r="C423" s="2" t="s">
        <v>86</v>
      </c>
      <c r="D423" s="4">
        <v>109</v>
      </c>
      <c r="E423" s="4">
        <v>5735</v>
      </c>
      <c r="F423" s="27">
        <f t="shared" si="4"/>
        <v>5.7350000000000003</v>
      </c>
      <c r="G423" s="4">
        <v>5384</v>
      </c>
      <c r="H423" s="27">
        <f t="shared" si="5"/>
        <v>5.3840000000000003</v>
      </c>
      <c r="I423" s="4">
        <v>5958</v>
      </c>
      <c r="J423" s="27">
        <f t="shared" si="3"/>
        <v>5.9580000000000002</v>
      </c>
    </row>
    <row r="424" spans="1:10" x14ac:dyDescent="0.2">
      <c r="A424" s="2" t="s">
        <v>82</v>
      </c>
      <c r="B424" s="2" t="s">
        <v>40</v>
      </c>
      <c r="C424" s="2" t="s">
        <v>86</v>
      </c>
      <c r="D424" s="4">
        <v>110</v>
      </c>
      <c r="E424" s="4">
        <v>5789</v>
      </c>
      <c r="F424" s="27">
        <f t="shared" si="4"/>
        <v>5.7889999999999997</v>
      </c>
      <c r="G424" s="4">
        <v>5511</v>
      </c>
      <c r="H424" s="27">
        <f t="shared" si="5"/>
        <v>5.5110000000000001</v>
      </c>
      <c r="I424" s="4">
        <v>5997</v>
      </c>
      <c r="J424" s="27">
        <f t="shared" si="3"/>
        <v>5.9969999999999999</v>
      </c>
    </row>
    <row r="425" spans="1:10" x14ac:dyDescent="0.2">
      <c r="A425" s="2" t="s">
        <v>82</v>
      </c>
      <c r="B425" s="2" t="s">
        <v>40</v>
      </c>
      <c r="C425" s="2" t="s">
        <v>86</v>
      </c>
      <c r="D425" s="4">
        <v>111</v>
      </c>
      <c r="E425" s="4">
        <v>5846</v>
      </c>
      <c r="F425" s="27">
        <f t="shared" si="4"/>
        <v>5.8460000000000001</v>
      </c>
      <c r="G425" s="4">
        <v>5612</v>
      </c>
      <c r="H425" s="27">
        <f t="shared" si="5"/>
        <v>5.6120000000000001</v>
      </c>
      <c r="I425" s="4">
        <v>6049</v>
      </c>
      <c r="J425" s="27">
        <f t="shared" si="3"/>
        <v>6.0490000000000004</v>
      </c>
    </row>
    <row r="426" spans="1:10" x14ac:dyDescent="0.2">
      <c r="A426" s="2" t="s">
        <v>82</v>
      </c>
      <c r="B426" s="2" t="s">
        <v>40</v>
      </c>
      <c r="C426" s="2" t="s">
        <v>86</v>
      </c>
      <c r="D426" s="4">
        <v>112</v>
      </c>
      <c r="E426" s="4">
        <v>5909</v>
      </c>
      <c r="F426" s="27">
        <f t="shared" si="4"/>
        <v>5.9089999999999998</v>
      </c>
      <c r="G426" s="4">
        <v>5754</v>
      </c>
      <c r="H426" s="27">
        <f t="shared" si="5"/>
        <v>5.7539999999999996</v>
      </c>
      <c r="I426" s="4">
        <v>6128</v>
      </c>
      <c r="J426" s="27">
        <f t="shared" si="3"/>
        <v>6.1280000000000001</v>
      </c>
    </row>
    <row r="427" spans="1:10" x14ac:dyDescent="0.2">
      <c r="A427" s="2" t="s">
        <v>82</v>
      </c>
      <c r="B427" s="2" t="s">
        <v>40</v>
      </c>
      <c r="C427" s="2" t="s">
        <v>86</v>
      </c>
      <c r="D427" s="4">
        <v>113</v>
      </c>
      <c r="E427" s="4">
        <v>5984</v>
      </c>
      <c r="F427" s="27">
        <f t="shared" si="4"/>
        <v>5.984</v>
      </c>
      <c r="G427" s="4">
        <v>5821</v>
      </c>
      <c r="H427" s="27">
        <f t="shared" si="5"/>
        <v>5.8209999999999997</v>
      </c>
      <c r="I427" s="4">
        <v>6285</v>
      </c>
      <c r="J427" s="27">
        <f t="shared" si="3"/>
        <v>6.2850000000000001</v>
      </c>
    </row>
    <row r="428" spans="1:10" x14ac:dyDescent="0.2">
      <c r="A428" s="2" t="s">
        <v>82</v>
      </c>
      <c r="B428" s="2" t="s">
        <v>40</v>
      </c>
      <c r="C428" s="2" t="s">
        <v>86</v>
      </c>
      <c r="D428" s="4">
        <v>114</v>
      </c>
      <c r="E428" s="4">
        <v>6044</v>
      </c>
      <c r="F428" s="27">
        <f t="shared" si="4"/>
        <v>6.0439999999999996</v>
      </c>
      <c r="G428" s="4">
        <v>5877</v>
      </c>
      <c r="H428" s="27">
        <f t="shared" si="5"/>
        <v>5.8769999999999998</v>
      </c>
      <c r="I428" s="4">
        <v>6498</v>
      </c>
      <c r="J428" s="27">
        <f t="shared" si="3"/>
        <v>6.4980000000000002</v>
      </c>
    </row>
    <row r="429" spans="1:10" x14ac:dyDescent="0.2">
      <c r="A429" s="2" t="s">
        <v>82</v>
      </c>
      <c r="B429" s="2" t="s">
        <v>40</v>
      </c>
      <c r="C429" s="2" t="s">
        <v>86</v>
      </c>
      <c r="D429" s="4">
        <v>115</v>
      </c>
      <c r="E429" s="4">
        <v>6117</v>
      </c>
      <c r="F429" s="27">
        <f t="shared" si="4"/>
        <v>6.117</v>
      </c>
      <c r="G429" s="4">
        <v>5931</v>
      </c>
      <c r="H429" s="27">
        <f t="shared" si="5"/>
        <v>5.931</v>
      </c>
      <c r="I429" s="4">
        <v>6582</v>
      </c>
      <c r="J429" s="27">
        <f t="shared" si="3"/>
        <v>6.5819999999999999</v>
      </c>
    </row>
    <row r="430" spans="1:10" x14ac:dyDescent="0.2">
      <c r="A430" s="2" t="s">
        <v>82</v>
      </c>
      <c r="B430" s="2" t="s">
        <v>40</v>
      </c>
      <c r="C430" s="2" t="s">
        <v>86</v>
      </c>
      <c r="D430" s="4">
        <v>116</v>
      </c>
      <c r="E430" s="4">
        <v>6186</v>
      </c>
      <c r="F430" s="27">
        <f t="shared" si="4"/>
        <v>6.1859999999999999</v>
      </c>
      <c r="G430" s="4">
        <v>5958</v>
      </c>
      <c r="H430" s="27">
        <f t="shared" si="5"/>
        <v>5.9580000000000002</v>
      </c>
      <c r="I430" s="4">
        <v>6697</v>
      </c>
      <c r="J430" s="27">
        <f t="shared" si="3"/>
        <v>6.6970000000000001</v>
      </c>
    </row>
    <row r="431" spans="1:10" x14ac:dyDescent="0.2">
      <c r="A431" s="2" t="s">
        <v>82</v>
      </c>
      <c r="B431" s="2" t="s">
        <v>40</v>
      </c>
      <c r="C431" s="2" t="s">
        <v>86</v>
      </c>
      <c r="D431" s="4">
        <v>117</v>
      </c>
      <c r="E431" s="4">
        <v>6249</v>
      </c>
      <c r="F431" s="27">
        <f t="shared" si="4"/>
        <v>6.2489999999999997</v>
      </c>
      <c r="G431" s="4">
        <v>6003</v>
      </c>
      <c r="H431" s="27">
        <f t="shared" si="5"/>
        <v>6.0030000000000001</v>
      </c>
      <c r="I431" s="4">
        <v>6756</v>
      </c>
      <c r="J431" s="27">
        <f t="shared" si="3"/>
        <v>6.7560000000000002</v>
      </c>
    </row>
    <row r="432" spans="1:10" x14ac:dyDescent="0.2">
      <c r="A432" s="2" t="s">
        <v>82</v>
      </c>
      <c r="B432" s="2" t="s">
        <v>40</v>
      </c>
      <c r="C432" s="2" t="s">
        <v>86</v>
      </c>
      <c r="D432" s="4">
        <v>118</v>
      </c>
      <c r="E432" s="4">
        <v>6317</v>
      </c>
      <c r="F432" s="27">
        <f t="shared" si="4"/>
        <v>6.3170000000000002</v>
      </c>
      <c r="G432" s="4">
        <v>6035</v>
      </c>
      <c r="H432" s="27">
        <f t="shared" si="5"/>
        <v>6.0350000000000001</v>
      </c>
      <c r="I432" s="4">
        <v>6839</v>
      </c>
      <c r="J432" s="27">
        <f t="shared" si="3"/>
        <v>6.8390000000000004</v>
      </c>
    </row>
    <row r="433" spans="1:10" x14ac:dyDescent="0.2">
      <c r="A433" s="2" t="s">
        <v>82</v>
      </c>
      <c r="B433" s="2" t="s">
        <v>40</v>
      </c>
      <c r="C433" s="2" t="s">
        <v>86</v>
      </c>
      <c r="D433" s="4">
        <v>119</v>
      </c>
      <c r="E433" s="4">
        <v>6379</v>
      </c>
      <c r="F433" s="27">
        <f t="shared" si="4"/>
        <v>6.3789999999999996</v>
      </c>
      <c r="G433" s="4">
        <v>6078</v>
      </c>
      <c r="H433" s="27">
        <f t="shared" si="5"/>
        <v>6.0780000000000003</v>
      </c>
      <c r="I433" s="4">
        <v>6915</v>
      </c>
      <c r="J433" s="27">
        <f t="shared" si="3"/>
        <v>6.915</v>
      </c>
    </row>
    <row r="434" spans="1:10" x14ac:dyDescent="0.2">
      <c r="A434" s="2" t="s">
        <v>82</v>
      </c>
      <c r="B434" s="2" t="s">
        <v>40</v>
      </c>
      <c r="C434" s="2" t="s">
        <v>86</v>
      </c>
      <c r="D434" s="4">
        <v>120</v>
      </c>
      <c r="E434" s="4">
        <v>6441</v>
      </c>
      <c r="F434" s="27">
        <f t="shared" si="4"/>
        <v>6.4409999999999998</v>
      </c>
      <c r="G434" s="4">
        <v>6121</v>
      </c>
      <c r="H434" s="27">
        <f t="shared" si="5"/>
        <v>6.1210000000000004</v>
      </c>
      <c r="I434" s="4">
        <v>6979</v>
      </c>
      <c r="J434" s="27">
        <f t="shared" si="3"/>
        <v>6.9790000000000001</v>
      </c>
    </row>
    <row r="435" spans="1:10" x14ac:dyDescent="0.2">
      <c r="A435" s="2" t="s">
        <v>82</v>
      </c>
      <c r="B435" s="2" t="s">
        <v>40</v>
      </c>
      <c r="C435" s="2" t="s">
        <v>86</v>
      </c>
      <c r="D435" s="4">
        <v>121</v>
      </c>
      <c r="E435" s="4">
        <v>6506</v>
      </c>
      <c r="F435" s="27">
        <f t="shared" si="4"/>
        <v>6.5060000000000002</v>
      </c>
      <c r="G435" s="4">
        <v>6152</v>
      </c>
      <c r="H435" s="27">
        <f t="shared" si="5"/>
        <v>6.1520000000000001</v>
      </c>
      <c r="I435" s="4">
        <v>7050</v>
      </c>
      <c r="J435" s="27">
        <f t="shared" si="3"/>
        <v>7.05</v>
      </c>
    </row>
    <row r="436" spans="1:10" x14ac:dyDescent="0.2">
      <c r="A436" s="2" t="s">
        <v>82</v>
      </c>
      <c r="B436" s="2" t="s">
        <v>40</v>
      </c>
      <c r="C436" s="2" t="s">
        <v>86</v>
      </c>
      <c r="D436" s="4">
        <v>122</v>
      </c>
      <c r="E436" s="4">
        <v>6577</v>
      </c>
      <c r="F436" s="27">
        <f t="shared" si="4"/>
        <v>6.577</v>
      </c>
      <c r="G436" s="4">
        <v>6207</v>
      </c>
      <c r="H436" s="27">
        <f t="shared" si="5"/>
        <v>6.2069999999999999</v>
      </c>
      <c r="I436" s="4">
        <v>7114</v>
      </c>
      <c r="J436" s="27">
        <f t="shared" si="3"/>
        <v>7.1139999999999999</v>
      </c>
    </row>
    <row r="437" spans="1:10" x14ac:dyDescent="0.2">
      <c r="A437" s="2" t="s">
        <v>82</v>
      </c>
      <c r="B437" s="2" t="s">
        <v>40</v>
      </c>
      <c r="C437" s="2" t="s">
        <v>86</v>
      </c>
      <c r="D437" s="4">
        <v>123</v>
      </c>
      <c r="E437" s="4">
        <v>6645</v>
      </c>
      <c r="F437" s="27">
        <f t="shared" si="4"/>
        <v>6.6449999999999996</v>
      </c>
      <c r="G437" s="4">
        <v>6243</v>
      </c>
      <c r="H437" s="27">
        <f t="shared" si="5"/>
        <v>6.2430000000000003</v>
      </c>
      <c r="I437" s="4">
        <v>7194</v>
      </c>
      <c r="J437" s="27">
        <f t="shared" si="3"/>
        <v>7.194</v>
      </c>
    </row>
    <row r="438" spans="1:10" x14ac:dyDescent="0.2">
      <c r="A438" s="2" t="s">
        <v>82</v>
      </c>
      <c r="B438" s="2" t="s">
        <v>40</v>
      </c>
      <c r="C438" s="2" t="s">
        <v>86</v>
      </c>
      <c r="D438" s="4">
        <v>124</v>
      </c>
      <c r="E438" s="4">
        <v>6713</v>
      </c>
      <c r="F438" s="27">
        <f t="shared" si="4"/>
        <v>6.7130000000000001</v>
      </c>
      <c r="G438" s="4">
        <v>6301</v>
      </c>
      <c r="H438" s="27">
        <f t="shared" si="5"/>
        <v>6.3010000000000002</v>
      </c>
      <c r="I438" s="4">
        <v>7257</v>
      </c>
      <c r="J438" s="27">
        <f t="shared" si="3"/>
        <v>7.2569999999999997</v>
      </c>
    </row>
    <row r="439" spans="1:10" x14ac:dyDescent="0.2">
      <c r="A439" s="2" t="s">
        <v>82</v>
      </c>
      <c r="B439" s="2" t="s">
        <v>40</v>
      </c>
      <c r="C439" s="2" t="s">
        <v>86</v>
      </c>
      <c r="D439" s="4">
        <v>125</v>
      </c>
      <c r="E439" s="4">
        <v>6781</v>
      </c>
      <c r="F439" s="27">
        <f t="shared" si="4"/>
        <v>6.7809999999999997</v>
      </c>
      <c r="G439" s="4">
        <v>6355</v>
      </c>
      <c r="H439" s="27">
        <f t="shared" si="5"/>
        <v>6.3550000000000004</v>
      </c>
      <c r="I439" s="4">
        <v>7314</v>
      </c>
      <c r="J439" s="27">
        <f t="shared" si="3"/>
        <v>7.3140000000000001</v>
      </c>
    </row>
    <row r="440" spans="1:10" x14ac:dyDescent="0.2">
      <c r="A440" s="2" t="s">
        <v>82</v>
      </c>
      <c r="B440" s="2" t="s">
        <v>40</v>
      </c>
      <c r="C440" s="2" t="s">
        <v>86</v>
      </c>
      <c r="D440" s="4">
        <v>126</v>
      </c>
      <c r="E440" s="4">
        <v>6850</v>
      </c>
      <c r="F440" s="27">
        <f t="shared" si="4"/>
        <v>6.85</v>
      </c>
      <c r="G440" s="4">
        <v>6412</v>
      </c>
      <c r="H440" s="27">
        <f t="shared" si="5"/>
        <v>6.4119999999999999</v>
      </c>
      <c r="I440" s="4">
        <v>7386</v>
      </c>
      <c r="J440" s="27">
        <f t="shared" si="3"/>
        <v>7.3860000000000001</v>
      </c>
    </row>
    <row r="441" spans="1:10" x14ac:dyDescent="0.2">
      <c r="A441" s="2" t="s">
        <v>82</v>
      </c>
      <c r="B441" s="2" t="s">
        <v>40</v>
      </c>
      <c r="C441" s="2" t="s">
        <v>86</v>
      </c>
      <c r="D441" s="4">
        <v>127</v>
      </c>
      <c r="E441" s="4">
        <v>6909</v>
      </c>
      <c r="F441" s="27">
        <f t="shared" si="4"/>
        <v>6.9089999999999998</v>
      </c>
      <c r="G441" s="4">
        <v>6470</v>
      </c>
      <c r="H441" s="27">
        <f t="shared" si="5"/>
        <v>6.47</v>
      </c>
      <c r="I441" s="4">
        <v>7461</v>
      </c>
      <c r="J441" s="27">
        <f t="shared" si="3"/>
        <v>7.4610000000000003</v>
      </c>
    </row>
    <row r="442" spans="1:10" x14ac:dyDescent="0.2">
      <c r="A442" s="2" t="s">
        <v>82</v>
      </c>
      <c r="B442" s="2" t="s">
        <v>40</v>
      </c>
      <c r="C442" s="2" t="s">
        <v>86</v>
      </c>
      <c r="D442" s="4">
        <v>128</v>
      </c>
      <c r="E442" s="4">
        <v>6972</v>
      </c>
      <c r="F442" s="27">
        <f t="shared" si="4"/>
        <v>6.9720000000000004</v>
      </c>
      <c r="G442" s="4">
        <v>6510</v>
      </c>
      <c r="H442" s="27">
        <f t="shared" si="5"/>
        <v>6.51</v>
      </c>
      <c r="I442" s="4">
        <v>7558</v>
      </c>
      <c r="J442" s="27">
        <f t="shared" ref="J442:J505" si="6">I442/1000</f>
        <v>7.5579999999999998</v>
      </c>
    </row>
    <row r="443" spans="1:10" x14ac:dyDescent="0.2">
      <c r="A443" s="2" t="s">
        <v>82</v>
      </c>
      <c r="B443" s="2" t="s">
        <v>40</v>
      </c>
      <c r="C443" s="2" t="s">
        <v>86</v>
      </c>
      <c r="D443" s="4">
        <v>129</v>
      </c>
      <c r="E443" s="4">
        <v>7038</v>
      </c>
      <c r="F443" s="27">
        <f t="shared" ref="F443:F506" si="7">E443/1000</f>
        <v>7.0380000000000003</v>
      </c>
      <c r="G443" s="4">
        <v>6565</v>
      </c>
      <c r="H443" s="27">
        <f t="shared" ref="H443:H506" si="8">G443/1000</f>
        <v>6.5650000000000004</v>
      </c>
      <c r="I443" s="4">
        <v>7601</v>
      </c>
      <c r="J443" s="27">
        <f t="shared" si="6"/>
        <v>7.601</v>
      </c>
    </row>
    <row r="444" spans="1:10" x14ac:dyDescent="0.2">
      <c r="A444" s="2" t="s">
        <v>82</v>
      </c>
      <c r="B444" s="2" t="s">
        <v>40</v>
      </c>
      <c r="C444" s="2" t="s">
        <v>86</v>
      </c>
      <c r="D444" s="4">
        <v>130</v>
      </c>
      <c r="E444" s="4">
        <v>7105</v>
      </c>
      <c r="F444" s="27">
        <f t="shared" si="7"/>
        <v>7.1050000000000004</v>
      </c>
      <c r="G444" s="4">
        <v>6617</v>
      </c>
      <c r="H444" s="27">
        <f t="shared" si="8"/>
        <v>6.617</v>
      </c>
      <c r="I444" s="4">
        <v>7661</v>
      </c>
      <c r="J444" s="27">
        <f t="shared" si="6"/>
        <v>7.6609999999999996</v>
      </c>
    </row>
    <row r="445" spans="1:10" x14ac:dyDescent="0.2">
      <c r="A445" s="2" t="s">
        <v>82</v>
      </c>
      <c r="B445" s="2" t="s">
        <v>40</v>
      </c>
      <c r="C445" s="2" t="s">
        <v>86</v>
      </c>
      <c r="D445" s="4">
        <v>131</v>
      </c>
      <c r="E445" s="4">
        <v>7169</v>
      </c>
      <c r="F445" s="27">
        <f t="shared" si="7"/>
        <v>7.1689999999999996</v>
      </c>
      <c r="G445" s="4">
        <v>6683</v>
      </c>
      <c r="H445" s="27">
        <f t="shared" si="8"/>
        <v>6.6829999999999998</v>
      </c>
      <c r="I445" s="4">
        <v>7724</v>
      </c>
      <c r="J445" s="27">
        <f t="shared" si="6"/>
        <v>7.7240000000000002</v>
      </c>
    </row>
    <row r="446" spans="1:10" x14ac:dyDescent="0.2">
      <c r="A446" s="2" t="s">
        <v>82</v>
      </c>
      <c r="B446" s="2" t="s">
        <v>40</v>
      </c>
      <c r="C446" s="2" t="s">
        <v>86</v>
      </c>
      <c r="D446" s="4">
        <v>132</v>
      </c>
      <c r="E446" s="4">
        <v>7241</v>
      </c>
      <c r="F446" s="27">
        <f t="shared" si="7"/>
        <v>7.2409999999999997</v>
      </c>
      <c r="G446" s="4">
        <v>6733</v>
      </c>
      <c r="H446" s="27">
        <f t="shared" si="8"/>
        <v>6.7329999999999997</v>
      </c>
      <c r="I446" s="4">
        <v>7787</v>
      </c>
      <c r="J446" s="27">
        <f t="shared" si="6"/>
        <v>7.7869999999999999</v>
      </c>
    </row>
    <row r="447" spans="1:10" x14ac:dyDescent="0.2">
      <c r="A447" s="2" t="s">
        <v>82</v>
      </c>
      <c r="B447" s="2" t="s">
        <v>40</v>
      </c>
      <c r="C447" s="2" t="s">
        <v>86</v>
      </c>
      <c r="D447" s="4">
        <v>133</v>
      </c>
      <c r="E447" s="4">
        <v>7305</v>
      </c>
      <c r="F447" s="27">
        <f t="shared" si="7"/>
        <v>7.3049999999999997</v>
      </c>
      <c r="G447" s="4">
        <v>6783</v>
      </c>
      <c r="H447" s="27">
        <f t="shared" si="8"/>
        <v>6.7830000000000004</v>
      </c>
      <c r="I447" s="4">
        <v>7851</v>
      </c>
      <c r="J447" s="27">
        <f t="shared" si="6"/>
        <v>7.851</v>
      </c>
    </row>
    <row r="448" spans="1:10" x14ac:dyDescent="0.2">
      <c r="A448" s="2" t="s">
        <v>82</v>
      </c>
      <c r="B448" s="2" t="s">
        <v>40</v>
      </c>
      <c r="C448" s="2" t="s">
        <v>86</v>
      </c>
      <c r="D448" s="4">
        <v>134</v>
      </c>
      <c r="E448" s="4">
        <v>7369</v>
      </c>
      <c r="F448" s="27">
        <f t="shared" si="7"/>
        <v>7.3689999999999998</v>
      </c>
      <c r="G448" s="4">
        <v>6849</v>
      </c>
      <c r="H448" s="27">
        <f t="shared" si="8"/>
        <v>6.8490000000000002</v>
      </c>
      <c r="I448" s="4">
        <v>7901</v>
      </c>
      <c r="J448" s="27">
        <f t="shared" si="6"/>
        <v>7.9009999999999998</v>
      </c>
    </row>
    <row r="449" spans="1:10" x14ac:dyDescent="0.2">
      <c r="A449" s="2" t="s">
        <v>82</v>
      </c>
      <c r="B449" s="2" t="s">
        <v>40</v>
      </c>
      <c r="C449" s="2" t="s">
        <v>86</v>
      </c>
      <c r="D449" s="4">
        <v>135</v>
      </c>
      <c r="E449" s="4">
        <v>7434</v>
      </c>
      <c r="F449" s="27">
        <f t="shared" si="7"/>
        <v>7.4340000000000002</v>
      </c>
      <c r="G449" s="4">
        <v>6901</v>
      </c>
      <c r="H449" s="27">
        <f t="shared" si="8"/>
        <v>6.9009999999999998</v>
      </c>
      <c r="I449" s="4">
        <v>7970</v>
      </c>
      <c r="J449" s="27">
        <f t="shared" si="6"/>
        <v>7.97</v>
      </c>
    </row>
    <row r="450" spans="1:10" x14ac:dyDescent="0.2">
      <c r="A450" s="2" t="s">
        <v>82</v>
      </c>
      <c r="B450" s="2" t="s">
        <v>40</v>
      </c>
      <c r="C450" s="2" t="s">
        <v>86</v>
      </c>
      <c r="D450" s="4">
        <v>136</v>
      </c>
      <c r="E450" s="4">
        <v>7507</v>
      </c>
      <c r="F450" s="27">
        <f t="shared" si="7"/>
        <v>7.5069999999999997</v>
      </c>
      <c r="G450" s="4">
        <v>6994</v>
      </c>
      <c r="H450" s="27">
        <f t="shared" si="8"/>
        <v>6.9939999999999998</v>
      </c>
      <c r="I450" s="4">
        <v>8018</v>
      </c>
      <c r="J450" s="27">
        <f t="shared" si="6"/>
        <v>8.0180000000000007</v>
      </c>
    </row>
    <row r="451" spans="1:10" x14ac:dyDescent="0.2">
      <c r="A451" s="2" t="s">
        <v>82</v>
      </c>
      <c r="B451" s="2" t="s">
        <v>40</v>
      </c>
      <c r="C451" s="2" t="s">
        <v>86</v>
      </c>
      <c r="D451" s="4">
        <v>137</v>
      </c>
      <c r="E451" s="4">
        <v>7578</v>
      </c>
      <c r="F451" s="27">
        <f t="shared" si="7"/>
        <v>7.5780000000000003</v>
      </c>
      <c r="G451" s="4">
        <v>7054</v>
      </c>
      <c r="H451" s="27">
        <f t="shared" si="8"/>
        <v>7.0540000000000003</v>
      </c>
      <c r="I451" s="4">
        <v>8066</v>
      </c>
      <c r="J451" s="27">
        <f t="shared" si="6"/>
        <v>8.0660000000000007</v>
      </c>
    </row>
    <row r="452" spans="1:10" x14ac:dyDescent="0.2">
      <c r="A452" s="2" t="s">
        <v>82</v>
      </c>
      <c r="B452" s="2" t="s">
        <v>40</v>
      </c>
      <c r="C452" s="2" t="s">
        <v>86</v>
      </c>
      <c r="D452" s="4">
        <v>138</v>
      </c>
      <c r="E452" s="4">
        <v>7648</v>
      </c>
      <c r="F452" s="27">
        <f t="shared" si="7"/>
        <v>7.6479999999999997</v>
      </c>
      <c r="G452" s="4">
        <v>7127</v>
      </c>
      <c r="H452" s="27">
        <f t="shared" si="8"/>
        <v>7.1269999999999998</v>
      </c>
      <c r="I452" s="4">
        <v>8123</v>
      </c>
      <c r="J452" s="27">
        <f t="shared" si="6"/>
        <v>8.1229999999999993</v>
      </c>
    </row>
    <row r="453" spans="1:10" x14ac:dyDescent="0.2">
      <c r="A453" s="2" t="s">
        <v>82</v>
      </c>
      <c r="B453" s="2" t="s">
        <v>40</v>
      </c>
      <c r="C453" s="2" t="s">
        <v>86</v>
      </c>
      <c r="D453" s="4">
        <v>139</v>
      </c>
      <c r="E453" s="4">
        <v>7716</v>
      </c>
      <c r="F453" s="27">
        <f t="shared" si="7"/>
        <v>7.7160000000000002</v>
      </c>
      <c r="G453" s="4">
        <v>7205</v>
      </c>
      <c r="H453" s="27">
        <f t="shared" si="8"/>
        <v>7.2050000000000001</v>
      </c>
      <c r="I453" s="4">
        <v>8181</v>
      </c>
      <c r="J453" s="27">
        <f t="shared" si="6"/>
        <v>8.1809999999999992</v>
      </c>
    </row>
    <row r="454" spans="1:10" x14ac:dyDescent="0.2">
      <c r="A454" s="2" t="s">
        <v>82</v>
      </c>
      <c r="B454" s="2" t="s">
        <v>40</v>
      </c>
      <c r="C454" s="2" t="s">
        <v>86</v>
      </c>
      <c r="D454" s="4">
        <v>140</v>
      </c>
      <c r="E454" s="4">
        <v>7782</v>
      </c>
      <c r="F454" s="27">
        <f t="shared" si="7"/>
        <v>7.782</v>
      </c>
      <c r="G454" s="4">
        <v>7254</v>
      </c>
      <c r="H454" s="27">
        <f t="shared" si="8"/>
        <v>7.2539999999999996</v>
      </c>
      <c r="I454" s="4">
        <v>8241</v>
      </c>
      <c r="J454" s="27">
        <f t="shared" si="6"/>
        <v>8.2409999999999997</v>
      </c>
    </row>
    <row r="455" spans="1:10" x14ac:dyDescent="0.2">
      <c r="A455" s="2" t="s">
        <v>82</v>
      </c>
      <c r="B455" s="2" t="s">
        <v>40</v>
      </c>
      <c r="C455" s="2" t="s">
        <v>86</v>
      </c>
      <c r="D455" s="4">
        <v>141</v>
      </c>
      <c r="E455" s="4">
        <v>7843</v>
      </c>
      <c r="F455" s="27">
        <f t="shared" si="7"/>
        <v>7.843</v>
      </c>
      <c r="G455" s="4">
        <v>7327</v>
      </c>
      <c r="H455" s="27">
        <f t="shared" si="8"/>
        <v>7.327</v>
      </c>
      <c r="I455" s="4">
        <v>8288</v>
      </c>
      <c r="J455" s="27">
        <f t="shared" si="6"/>
        <v>8.2880000000000003</v>
      </c>
    </row>
    <row r="456" spans="1:10" x14ac:dyDescent="0.2">
      <c r="A456" s="2" t="s">
        <v>82</v>
      </c>
      <c r="B456" s="2" t="s">
        <v>40</v>
      </c>
      <c r="C456" s="2" t="s">
        <v>86</v>
      </c>
      <c r="D456" s="4">
        <v>142</v>
      </c>
      <c r="E456" s="4">
        <v>7903</v>
      </c>
      <c r="F456" s="27">
        <f t="shared" si="7"/>
        <v>7.9029999999999996</v>
      </c>
      <c r="G456" s="4">
        <v>7381</v>
      </c>
      <c r="H456" s="27">
        <f t="shared" si="8"/>
        <v>7.3810000000000002</v>
      </c>
      <c r="I456" s="4">
        <v>8336</v>
      </c>
      <c r="J456" s="27">
        <f t="shared" si="6"/>
        <v>8.3360000000000003</v>
      </c>
    </row>
    <row r="457" spans="1:10" x14ac:dyDescent="0.2">
      <c r="A457" s="2" t="s">
        <v>82</v>
      </c>
      <c r="B457" s="2" t="s">
        <v>40</v>
      </c>
      <c r="C457" s="2" t="s">
        <v>86</v>
      </c>
      <c r="D457" s="4">
        <v>143</v>
      </c>
      <c r="E457" s="4">
        <v>7968</v>
      </c>
      <c r="F457" s="27">
        <f t="shared" si="7"/>
        <v>7.968</v>
      </c>
      <c r="G457" s="4">
        <v>7460</v>
      </c>
      <c r="H457" s="27">
        <f t="shared" si="8"/>
        <v>7.46</v>
      </c>
      <c r="I457" s="4">
        <v>8372</v>
      </c>
      <c r="J457" s="27">
        <f t="shared" si="6"/>
        <v>8.3719999999999999</v>
      </c>
    </row>
    <row r="458" spans="1:10" x14ac:dyDescent="0.2">
      <c r="A458" s="2" t="s">
        <v>82</v>
      </c>
      <c r="B458" s="2" t="s">
        <v>40</v>
      </c>
      <c r="C458" s="2" t="s">
        <v>86</v>
      </c>
      <c r="D458" s="4">
        <v>144</v>
      </c>
      <c r="E458" s="4">
        <v>8030</v>
      </c>
      <c r="F458" s="27">
        <f t="shared" si="7"/>
        <v>8.0299999999999994</v>
      </c>
      <c r="G458" s="4">
        <v>7528</v>
      </c>
      <c r="H458" s="27">
        <f t="shared" si="8"/>
        <v>7.5279999999999996</v>
      </c>
      <c r="I458" s="4">
        <v>8415</v>
      </c>
      <c r="J458" s="27">
        <f t="shared" si="6"/>
        <v>8.4149999999999991</v>
      </c>
    </row>
    <row r="459" spans="1:10" x14ac:dyDescent="0.2">
      <c r="A459" s="2" t="s">
        <v>82</v>
      </c>
      <c r="B459" s="2" t="s">
        <v>40</v>
      </c>
      <c r="C459" s="2" t="s">
        <v>86</v>
      </c>
      <c r="D459" s="4">
        <v>145</v>
      </c>
      <c r="E459" s="4">
        <v>8098</v>
      </c>
      <c r="F459" s="27">
        <f t="shared" si="7"/>
        <v>8.0980000000000008</v>
      </c>
      <c r="G459" s="4">
        <v>7601</v>
      </c>
      <c r="H459" s="27">
        <f t="shared" si="8"/>
        <v>7.601</v>
      </c>
      <c r="I459" s="4">
        <v>8463</v>
      </c>
      <c r="J459" s="27">
        <f t="shared" si="6"/>
        <v>8.4629999999999992</v>
      </c>
    </row>
    <row r="460" spans="1:10" x14ac:dyDescent="0.2">
      <c r="A460" s="2" t="s">
        <v>82</v>
      </c>
      <c r="B460" s="2" t="s">
        <v>40</v>
      </c>
      <c r="C460" s="2" t="s">
        <v>86</v>
      </c>
      <c r="D460" s="4">
        <v>146</v>
      </c>
      <c r="E460" s="4">
        <v>8163</v>
      </c>
      <c r="F460" s="27">
        <f t="shared" si="7"/>
        <v>8.1630000000000003</v>
      </c>
      <c r="G460" s="4">
        <v>7675</v>
      </c>
      <c r="H460" s="27">
        <f t="shared" si="8"/>
        <v>7.6749999999999998</v>
      </c>
      <c r="I460" s="4">
        <v>8502</v>
      </c>
      <c r="J460" s="27">
        <f t="shared" si="6"/>
        <v>8.5020000000000007</v>
      </c>
    </row>
    <row r="461" spans="1:10" x14ac:dyDescent="0.2">
      <c r="A461" s="2" t="s">
        <v>82</v>
      </c>
      <c r="B461" s="2" t="s">
        <v>40</v>
      </c>
      <c r="C461" s="2" t="s">
        <v>86</v>
      </c>
      <c r="D461" s="4">
        <v>147</v>
      </c>
      <c r="E461" s="4">
        <v>8231</v>
      </c>
      <c r="F461" s="27">
        <f t="shared" si="7"/>
        <v>8.2309999999999999</v>
      </c>
      <c r="G461" s="4">
        <v>7744</v>
      </c>
      <c r="H461" s="27">
        <f t="shared" si="8"/>
        <v>7.7439999999999998</v>
      </c>
      <c r="I461" s="4">
        <v>8561</v>
      </c>
      <c r="J461" s="27">
        <f t="shared" si="6"/>
        <v>8.5609999999999999</v>
      </c>
    </row>
    <row r="462" spans="1:10" x14ac:dyDescent="0.2">
      <c r="A462" s="2" t="s">
        <v>82</v>
      </c>
      <c r="B462" s="2" t="s">
        <v>40</v>
      </c>
      <c r="C462" s="2" t="s">
        <v>86</v>
      </c>
      <c r="D462" s="4">
        <v>148</v>
      </c>
      <c r="E462" s="4">
        <v>8297</v>
      </c>
      <c r="F462" s="27">
        <f t="shared" si="7"/>
        <v>8.2970000000000006</v>
      </c>
      <c r="G462" s="4">
        <v>7860</v>
      </c>
      <c r="H462" s="27">
        <f t="shared" si="8"/>
        <v>7.86</v>
      </c>
      <c r="I462" s="4">
        <v>8592</v>
      </c>
      <c r="J462" s="27">
        <f t="shared" si="6"/>
        <v>8.5920000000000005</v>
      </c>
    </row>
    <row r="463" spans="1:10" x14ac:dyDescent="0.2">
      <c r="A463" s="2" t="s">
        <v>82</v>
      </c>
      <c r="B463" s="2" t="s">
        <v>40</v>
      </c>
      <c r="C463" s="2" t="s">
        <v>86</v>
      </c>
      <c r="D463" s="4">
        <v>149</v>
      </c>
      <c r="E463" s="4">
        <v>8368</v>
      </c>
      <c r="F463" s="27">
        <f t="shared" si="7"/>
        <v>8.3680000000000003</v>
      </c>
      <c r="G463" s="4">
        <v>7921</v>
      </c>
      <c r="H463" s="27">
        <f t="shared" si="8"/>
        <v>7.9210000000000003</v>
      </c>
      <c r="I463" s="4">
        <v>8636</v>
      </c>
      <c r="J463" s="27">
        <f t="shared" si="6"/>
        <v>8.6359999999999992</v>
      </c>
    </row>
    <row r="464" spans="1:10" x14ac:dyDescent="0.2">
      <c r="A464" s="2" t="s">
        <v>82</v>
      </c>
      <c r="B464" s="2" t="s">
        <v>40</v>
      </c>
      <c r="C464" s="2" t="s">
        <v>86</v>
      </c>
      <c r="D464" s="4">
        <v>150</v>
      </c>
      <c r="E464" s="4">
        <v>8428</v>
      </c>
      <c r="F464" s="27">
        <f t="shared" si="7"/>
        <v>8.4280000000000008</v>
      </c>
      <c r="G464" s="4">
        <v>8027</v>
      </c>
      <c r="H464" s="27">
        <f t="shared" si="8"/>
        <v>8.0269999999999992</v>
      </c>
      <c r="I464" s="4">
        <v>8674</v>
      </c>
      <c r="J464" s="27">
        <f t="shared" si="6"/>
        <v>8.6739999999999995</v>
      </c>
    </row>
    <row r="465" spans="1:10" x14ac:dyDescent="0.2">
      <c r="A465" s="2" t="s">
        <v>82</v>
      </c>
      <c r="B465" s="2" t="s">
        <v>40</v>
      </c>
      <c r="C465" s="2" t="s">
        <v>86</v>
      </c>
      <c r="D465" s="4">
        <v>151</v>
      </c>
      <c r="E465" s="4">
        <v>8487</v>
      </c>
      <c r="F465" s="27">
        <f t="shared" si="7"/>
        <v>8.4870000000000001</v>
      </c>
      <c r="G465" s="4">
        <v>8103</v>
      </c>
      <c r="H465" s="27">
        <f t="shared" si="8"/>
        <v>8.1029999999999998</v>
      </c>
      <c r="I465" s="4">
        <v>8706</v>
      </c>
      <c r="J465" s="27">
        <f t="shared" si="6"/>
        <v>8.7059999999999995</v>
      </c>
    </row>
    <row r="466" spans="1:10" x14ac:dyDescent="0.2">
      <c r="A466" s="2" t="s">
        <v>82</v>
      </c>
      <c r="B466" s="2" t="s">
        <v>40</v>
      </c>
      <c r="C466" s="2" t="s">
        <v>86</v>
      </c>
      <c r="D466" s="4">
        <v>152</v>
      </c>
      <c r="E466" s="4">
        <v>8548</v>
      </c>
      <c r="F466" s="27">
        <f t="shared" si="7"/>
        <v>8.548</v>
      </c>
      <c r="G466" s="4">
        <v>8210</v>
      </c>
      <c r="H466" s="27">
        <f t="shared" si="8"/>
        <v>8.2100000000000009</v>
      </c>
      <c r="I466" s="4">
        <v>8751</v>
      </c>
      <c r="J466" s="27">
        <f t="shared" si="6"/>
        <v>8.7509999999999994</v>
      </c>
    </row>
    <row r="467" spans="1:10" x14ac:dyDescent="0.2">
      <c r="A467" s="2" t="s">
        <v>82</v>
      </c>
      <c r="B467" s="2" t="s">
        <v>40</v>
      </c>
      <c r="C467" s="2" t="s">
        <v>86</v>
      </c>
      <c r="D467" s="4">
        <v>153</v>
      </c>
      <c r="E467" s="4">
        <v>8595</v>
      </c>
      <c r="F467" s="27">
        <f t="shared" si="7"/>
        <v>8.5950000000000006</v>
      </c>
      <c r="G467" s="4">
        <v>8412</v>
      </c>
      <c r="H467" s="27">
        <f t="shared" si="8"/>
        <v>8.4120000000000008</v>
      </c>
      <c r="I467" s="4">
        <v>8794</v>
      </c>
      <c r="J467" s="27">
        <f t="shared" si="6"/>
        <v>8.7940000000000005</v>
      </c>
    </row>
    <row r="468" spans="1:10" x14ac:dyDescent="0.2">
      <c r="A468" s="2" t="s">
        <v>82</v>
      </c>
      <c r="B468" s="2" t="s">
        <v>40</v>
      </c>
      <c r="C468" s="2" t="s">
        <v>86</v>
      </c>
      <c r="D468" s="4">
        <v>154</v>
      </c>
      <c r="E468" s="4">
        <v>8652</v>
      </c>
      <c r="F468" s="27">
        <f t="shared" si="7"/>
        <v>8.6519999999999992</v>
      </c>
      <c r="G468" s="4">
        <v>8558</v>
      </c>
      <c r="H468" s="27">
        <f t="shared" si="8"/>
        <v>8.5579999999999998</v>
      </c>
      <c r="I468" s="4">
        <v>8852</v>
      </c>
      <c r="J468" s="27">
        <f t="shared" si="6"/>
        <v>8.8520000000000003</v>
      </c>
    </row>
    <row r="469" spans="1:10" x14ac:dyDescent="0.2">
      <c r="A469" s="2" t="s">
        <v>82</v>
      </c>
      <c r="B469" s="2" t="s">
        <v>40</v>
      </c>
      <c r="C469" s="2" t="s">
        <v>86</v>
      </c>
      <c r="D469" s="4">
        <v>155</v>
      </c>
      <c r="E469" s="4">
        <v>8700</v>
      </c>
      <c r="F469" s="27">
        <f t="shared" si="7"/>
        <v>8.6999999999999993</v>
      </c>
      <c r="G469" s="4">
        <v>8610</v>
      </c>
      <c r="H469" s="27">
        <f t="shared" si="8"/>
        <v>8.61</v>
      </c>
      <c r="I469" s="4">
        <v>8908</v>
      </c>
      <c r="J469" s="27">
        <f t="shared" si="6"/>
        <v>8.9079999999999995</v>
      </c>
    </row>
    <row r="470" spans="1:10" x14ac:dyDescent="0.2">
      <c r="A470" s="2" t="s">
        <v>82</v>
      </c>
      <c r="B470" s="2" t="s">
        <v>40</v>
      </c>
      <c r="C470" s="2" t="s">
        <v>86</v>
      </c>
      <c r="D470" s="4">
        <v>156</v>
      </c>
      <c r="E470" s="4">
        <v>8743</v>
      </c>
      <c r="F470" s="27">
        <f t="shared" si="7"/>
        <v>8.7430000000000003</v>
      </c>
      <c r="G470" s="4">
        <v>8622</v>
      </c>
      <c r="H470" s="27">
        <f t="shared" si="8"/>
        <v>8.6219999999999999</v>
      </c>
      <c r="I470" s="4">
        <v>8978</v>
      </c>
      <c r="J470" s="27">
        <f t="shared" si="6"/>
        <v>8.9779999999999998</v>
      </c>
    </row>
    <row r="471" spans="1:10" x14ac:dyDescent="0.2">
      <c r="A471" s="2" t="s">
        <v>82</v>
      </c>
      <c r="B471" s="2" t="s">
        <v>40</v>
      </c>
      <c r="C471" s="2" t="s">
        <v>86</v>
      </c>
      <c r="D471" s="4">
        <v>157</v>
      </c>
      <c r="E471" s="4">
        <v>8787</v>
      </c>
      <c r="F471" s="27">
        <f t="shared" si="7"/>
        <v>8.7870000000000008</v>
      </c>
      <c r="G471" s="4">
        <v>8649</v>
      </c>
      <c r="H471" s="27">
        <f t="shared" si="8"/>
        <v>8.6489999999999991</v>
      </c>
      <c r="I471" s="4">
        <v>9049</v>
      </c>
      <c r="J471" s="27">
        <f t="shared" si="6"/>
        <v>9.0489999999999995</v>
      </c>
    </row>
    <row r="472" spans="1:10" x14ac:dyDescent="0.2">
      <c r="A472" s="2" t="s">
        <v>82</v>
      </c>
      <c r="B472" s="2" t="s">
        <v>40</v>
      </c>
      <c r="C472" s="2" t="s">
        <v>86</v>
      </c>
      <c r="D472" s="4">
        <v>158</v>
      </c>
      <c r="E472" s="4">
        <v>8829</v>
      </c>
      <c r="F472" s="27">
        <f t="shared" si="7"/>
        <v>8.8290000000000006</v>
      </c>
      <c r="G472" s="4">
        <v>8668</v>
      </c>
      <c r="H472" s="27">
        <f t="shared" si="8"/>
        <v>8.6679999999999993</v>
      </c>
      <c r="I472" s="4">
        <v>9112</v>
      </c>
      <c r="J472" s="27">
        <f t="shared" si="6"/>
        <v>9.1120000000000001</v>
      </c>
    </row>
    <row r="473" spans="1:10" x14ac:dyDescent="0.2">
      <c r="A473" s="2" t="s">
        <v>82</v>
      </c>
      <c r="B473" s="2" t="s">
        <v>40</v>
      </c>
      <c r="C473" s="2" t="s">
        <v>86</v>
      </c>
      <c r="D473" s="4">
        <v>159</v>
      </c>
      <c r="E473" s="4">
        <v>8871</v>
      </c>
      <c r="F473" s="27">
        <f t="shared" si="7"/>
        <v>8.8710000000000004</v>
      </c>
      <c r="G473" s="4">
        <v>8689</v>
      </c>
      <c r="H473" s="27">
        <f t="shared" si="8"/>
        <v>8.6890000000000001</v>
      </c>
      <c r="I473" s="4">
        <v>9186</v>
      </c>
      <c r="J473" s="27">
        <f t="shared" si="6"/>
        <v>9.1859999999999999</v>
      </c>
    </row>
    <row r="474" spans="1:10" x14ac:dyDescent="0.2">
      <c r="A474" s="2" t="s">
        <v>82</v>
      </c>
      <c r="B474" s="2" t="s">
        <v>40</v>
      </c>
      <c r="C474" s="2" t="s">
        <v>86</v>
      </c>
      <c r="D474" s="4">
        <v>160</v>
      </c>
      <c r="E474" s="4">
        <v>8917</v>
      </c>
      <c r="F474" s="27">
        <f t="shared" si="7"/>
        <v>8.9169999999999998</v>
      </c>
      <c r="G474" s="4">
        <v>8723</v>
      </c>
      <c r="H474" s="27">
        <f t="shared" si="8"/>
        <v>8.7230000000000008</v>
      </c>
      <c r="I474" s="4">
        <v>9238</v>
      </c>
      <c r="J474" s="27">
        <f t="shared" si="6"/>
        <v>9.2379999999999995</v>
      </c>
    </row>
    <row r="475" spans="1:10" x14ac:dyDescent="0.2">
      <c r="A475" s="2" t="s">
        <v>82</v>
      </c>
      <c r="B475" s="2" t="s">
        <v>40</v>
      </c>
      <c r="C475" s="2" t="s">
        <v>86</v>
      </c>
      <c r="D475" s="4">
        <v>161</v>
      </c>
      <c r="E475" s="4">
        <v>8958</v>
      </c>
      <c r="F475" s="27">
        <f t="shared" si="7"/>
        <v>8.9580000000000002</v>
      </c>
      <c r="G475" s="4">
        <v>8744</v>
      </c>
      <c r="H475" s="27">
        <f t="shared" si="8"/>
        <v>8.7439999999999998</v>
      </c>
      <c r="I475" s="4">
        <v>9312</v>
      </c>
      <c r="J475" s="27">
        <f t="shared" si="6"/>
        <v>9.3119999999999994</v>
      </c>
    </row>
    <row r="476" spans="1:10" x14ac:dyDescent="0.2">
      <c r="A476" s="2" t="s">
        <v>82</v>
      </c>
      <c r="B476" s="2" t="s">
        <v>40</v>
      </c>
      <c r="C476" s="2" t="s">
        <v>86</v>
      </c>
      <c r="D476" s="4">
        <v>162</v>
      </c>
      <c r="E476" s="4">
        <v>9004</v>
      </c>
      <c r="F476" s="27">
        <f t="shared" si="7"/>
        <v>9.0039999999999996</v>
      </c>
      <c r="G476" s="4">
        <v>8775</v>
      </c>
      <c r="H476" s="27">
        <f t="shared" si="8"/>
        <v>8.7750000000000004</v>
      </c>
      <c r="I476" s="4">
        <v>9369</v>
      </c>
      <c r="J476" s="27">
        <f t="shared" si="6"/>
        <v>9.3689999999999998</v>
      </c>
    </row>
    <row r="477" spans="1:10" x14ac:dyDescent="0.2">
      <c r="A477" s="2" t="s">
        <v>82</v>
      </c>
      <c r="B477" s="2" t="s">
        <v>40</v>
      </c>
      <c r="C477" s="2" t="s">
        <v>86</v>
      </c>
      <c r="D477" s="4">
        <v>163</v>
      </c>
      <c r="E477" s="4">
        <v>9050</v>
      </c>
      <c r="F477" s="27">
        <f t="shared" si="7"/>
        <v>9.0500000000000007</v>
      </c>
      <c r="G477" s="4">
        <v>8798</v>
      </c>
      <c r="H477" s="27">
        <f t="shared" si="8"/>
        <v>8.798</v>
      </c>
      <c r="I477" s="4">
        <v>9430</v>
      </c>
      <c r="J477" s="27">
        <f t="shared" si="6"/>
        <v>9.43</v>
      </c>
    </row>
    <row r="478" spans="1:10" x14ac:dyDescent="0.2">
      <c r="A478" s="2" t="s">
        <v>82</v>
      </c>
      <c r="B478" s="2" t="s">
        <v>40</v>
      </c>
      <c r="C478" s="2" t="s">
        <v>86</v>
      </c>
      <c r="D478" s="4">
        <v>164</v>
      </c>
      <c r="E478" s="4">
        <v>9097</v>
      </c>
      <c r="F478" s="27">
        <f t="shared" si="7"/>
        <v>9.0969999999999995</v>
      </c>
      <c r="G478" s="4">
        <v>8829</v>
      </c>
      <c r="H478" s="27">
        <f t="shared" si="8"/>
        <v>8.8290000000000006</v>
      </c>
      <c r="I478" s="4">
        <v>9495</v>
      </c>
      <c r="J478" s="27">
        <f t="shared" si="6"/>
        <v>9.4949999999999992</v>
      </c>
    </row>
    <row r="479" spans="1:10" x14ac:dyDescent="0.2">
      <c r="A479" s="2" t="s">
        <v>82</v>
      </c>
      <c r="B479" s="2" t="s">
        <v>40</v>
      </c>
      <c r="C479" s="2" t="s">
        <v>86</v>
      </c>
      <c r="D479" s="4">
        <v>165</v>
      </c>
      <c r="E479" s="4">
        <v>9142</v>
      </c>
      <c r="F479" s="27">
        <f t="shared" si="7"/>
        <v>9.1419999999999995</v>
      </c>
      <c r="G479" s="4">
        <v>8865</v>
      </c>
      <c r="H479" s="27">
        <f t="shared" si="8"/>
        <v>8.8650000000000002</v>
      </c>
      <c r="I479" s="4">
        <v>9548</v>
      </c>
      <c r="J479" s="27">
        <f t="shared" si="6"/>
        <v>9.548</v>
      </c>
    </row>
    <row r="480" spans="1:10" x14ac:dyDescent="0.2">
      <c r="A480" s="2" t="s">
        <v>82</v>
      </c>
      <c r="B480" s="2" t="s">
        <v>40</v>
      </c>
      <c r="C480" s="2" t="s">
        <v>86</v>
      </c>
      <c r="D480" s="4">
        <v>166</v>
      </c>
      <c r="E480" s="4">
        <v>9188</v>
      </c>
      <c r="F480" s="27">
        <f t="shared" si="7"/>
        <v>9.1880000000000006</v>
      </c>
      <c r="G480" s="4">
        <v>8890</v>
      </c>
      <c r="H480" s="27">
        <f t="shared" si="8"/>
        <v>8.89</v>
      </c>
      <c r="I480" s="4">
        <v>9610</v>
      </c>
      <c r="J480" s="27">
        <f t="shared" si="6"/>
        <v>9.61</v>
      </c>
    </row>
    <row r="481" spans="1:10" x14ac:dyDescent="0.2">
      <c r="A481" s="2" t="s">
        <v>82</v>
      </c>
      <c r="B481" s="2" t="s">
        <v>40</v>
      </c>
      <c r="C481" s="2" t="s">
        <v>86</v>
      </c>
      <c r="D481" s="4">
        <v>167</v>
      </c>
      <c r="E481" s="4">
        <v>9236</v>
      </c>
      <c r="F481" s="27">
        <f t="shared" si="7"/>
        <v>9.2360000000000007</v>
      </c>
      <c r="G481" s="4">
        <v>8920</v>
      </c>
      <c r="H481" s="27">
        <f t="shared" si="8"/>
        <v>8.92</v>
      </c>
      <c r="I481" s="4">
        <v>9653</v>
      </c>
      <c r="J481" s="27">
        <f t="shared" si="6"/>
        <v>9.6530000000000005</v>
      </c>
    </row>
    <row r="482" spans="1:10" x14ac:dyDescent="0.2">
      <c r="A482" s="2" t="s">
        <v>82</v>
      </c>
      <c r="B482" s="2" t="s">
        <v>40</v>
      </c>
      <c r="C482" s="2" t="s">
        <v>86</v>
      </c>
      <c r="D482" s="4">
        <v>168</v>
      </c>
      <c r="E482" s="4">
        <v>9280</v>
      </c>
      <c r="F482" s="27">
        <f t="shared" si="7"/>
        <v>9.2799999999999994</v>
      </c>
      <c r="G482" s="4">
        <v>8949</v>
      </c>
      <c r="H482" s="27">
        <f t="shared" si="8"/>
        <v>8.9489999999999998</v>
      </c>
      <c r="I482" s="4">
        <v>9717</v>
      </c>
      <c r="J482" s="27">
        <f t="shared" si="6"/>
        <v>9.7170000000000005</v>
      </c>
    </row>
    <row r="483" spans="1:10" x14ac:dyDescent="0.2">
      <c r="A483" s="2" t="s">
        <v>82</v>
      </c>
      <c r="B483" s="2" t="s">
        <v>40</v>
      </c>
      <c r="C483" s="2" t="s">
        <v>86</v>
      </c>
      <c r="D483" s="4">
        <v>169</v>
      </c>
      <c r="E483" s="4">
        <v>9322</v>
      </c>
      <c r="F483" s="27">
        <f t="shared" si="7"/>
        <v>9.3219999999999992</v>
      </c>
      <c r="G483" s="4">
        <v>8990</v>
      </c>
      <c r="H483" s="27">
        <f t="shared" si="8"/>
        <v>8.99</v>
      </c>
      <c r="I483" s="4">
        <v>9767</v>
      </c>
      <c r="J483" s="27">
        <f t="shared" si="6"/>
        <v>9.7669999999999995</v>
      </c>
    </row>
    <row r="484" spans="1:10" x14ac:dyDescent="0.2">
      <c r="A484" s="2" t="s">
        <v>82</v>
      </c>
      <c r="B484" s="2" t="s">
        <v>40</v>
      </c>
      <c r="C484" s="2" t="s">
        <v>86</v>
      </c>
      <c r="D484" s="4">
        <v>170</v>
      </c>
      <c r="E484" s="4">
        <v>9369</v>
      </c>
      <c r="F484" s="27">
        <f t="shared" si="7"/>
        <v>9.3689999999999998</v>
      </c>
      <c r="G484" s="4">
        <v>9025</v>
      </c>
      <c r="H484" s="27">
        <f t="shared" si="8"/>
        <v>9.0250000000000004</v>
      </c>
      <c r="I484" s="4">
        <v>9827</v>
      </c>
      <c r="J484" s="27">
        <f t="shared" si="6"/>
        <v>9.827</v>
      </c>
    </row>
    <row r="485" spans="1:10" x14ac:dyDescent="0.2">
      <c r="A485" s="2" t="s">
        <v>82</v>
      </c>
      <c r="B485" s="2" t="s">
        <v>40</v>
      </c>
      <c r="C485" s="2" t="s">
        <v>86</v>
      </c>
      <c r="D485" s="4">
        <v>171</v>
      </c>
      <c r="E485" s="4">
        <v>9416</v>
      </c>
      <c r="F485" s="27">
        <f t="shared" si="7"/>
        <v>9.4160000000000004</v>
      </c>
      <c r="G485" s="4">
        <v>9055</v>
      </c>
      <c r="H485" s="27">
        <f t="shared" si="8"/>
        <v>9.0549999999999997</v>
      </c>
      <c r="I485" s="4">
        <v>9883</v>
      </c>
      <c r="J485" s="27">
        <f t="shared" si="6"/>
        <v>9.8829999999999991</v>
      </c>
    </row>
    <row r="486" spans="1:10" x14ac:dyDescent="0.2">
      <c r="A486" s="2" t="s">
        <v>82</v>
      </c>
      <c r="B486" s="2" t="s">
        <v>40</v>
      </c>
      <c r="C486" s="2" t="s">
        <v>86</v>
      </c>
      <c r="D486" s="4">
        <v>172</v>
      </c>
      <c r="E486" s="4">
        <v>9460</v>
      </c>
      <c r="F486" s="27">
        <f t="shared" si="7"/>
        <v>9.4600000000000009</v>
      </c>
      <c r="G486" s="4">
        <v>9084</v>
      </c>
      <c r="H486" s="27">
        <f t="shared" si="8"/>
        <v>9.0839999999999996</v>
      </c>
      <c r="I486" s="4">
        <v>9936</v>
      </c>
      <c r="J486" s="27">
        <f t="shared" si="6"/>
        <v>9.9359999999999999</v>
      </c>
    </row>
    <row r="487" spans="1:10" x14ac:dyDescent="0.2">
      <c r="A487" s="2" t="s">
        <v>82</v>
      </c>
      <c r="B487" s="2" t="s">
        <v>40</v>
      </c>
      <c r="C487" s="2" t="s">
        <v>86</v>
      </c>
      <c r="D487" s="4">
        <v>173</v>
      </c>
      <c r="E487" s="4">
        <v>9504</v>
      </c>
      <c r="F487" s="27">
        <f t="shared" si="7"/>
        <v>9.5039999999999996</v>
      </c>
      <c r="G487" s="4">
        <v>9112</v>
      </c>
      <c r="H487" s="27">
        <f t="shared" si="8"/>
        <v>9.1120000000000001</v>
      </c>
      <c r="I487" s="4">
        <v>10002</v>
      </c>
      <c r="J487" s="27">
        <f t="shared" si="6"/>
        <v>10.002000000000001</v>
      </c>
    </row>
    <row r="488" spans="1:10" x14ac:dyDescent="0.2">
      <c r="A488" s="2" t="s">
        <v>82</v>
      </c>
      <c r="B488" s="2" t="s">
        <v>40</v>
      </c>
      <c r="C488" s="2" t="s">
        <v>86</v>
      </c>
      <c r="D488" s="4">
        <v>174</v>
      </c>
      <c r="E488" s="4">
        <v>9549</v>
      </c>
      <c r="F488" s="27">
        <f t="shared" si="7"/>
        <v>9.5489999999999995</v>
      </c>
      <c r="G488" s="4">
        <v>9152</v>
      </c>
      <c r="H488" s="27">
        <f t="shared" si="8"/>
        <v>9.1519999999999992</v>
      </c>
      <c r="I488" s="4">
        <v>10044</v>
      </c>
      <c r="J488" s="27">
        <f t="shared" si="6"/>
        <v>10.044</v>
      </c>
    </row>
    <row r="489" spans="1:10" x14ac:dyDescent="0.2">
      <c r="A489" s="2" t="s">
        <v>82</v>
      </c>
      <c r="B489" s="2" t="s">
        <v>40</v>
      </c>
      <c r="C489" s="2" t="s">
        <v>86</v>
      </c>
      <c r="D489" s="4">
        <v>175</v>
      </c>
      <c r="E489" s="4">
        <v>9591</v>
      </c>
      <c r="F489" s="27">
        <f t="shared" si="7"/>
        <v>9.5909999999999993</v>
      </c>
      <c r="G489" s="4">
        <v>9183</v>
      </c>
      <c r="H489" s="27">
        <f t="shared" si="8"/>
        <v>9.1829999999999998</v>
      </c>
      <c r="I489" s="4">
        <v>10101</v>
      </c>
      <c r="J489" s="27">
        <f t="shared" si="6"/>
        <v>10.101000000000001</v>
      </c>
    </row>
    <row r="490" spans="1:10" x14ac:dyDescent="0.2">
      <c r="A490" s="2" t="s">
        <v>82</v>
      </c>
      <c r="B490" s="2" t="s">
        <v>40</v>
      </c>
      <c r="C490" s="2" t="s">
        <v>86</v>
      </c>
      <c r="D490" s="4">
        <v>176</v>
      </c>
      <c r="E490" s="4">
        <v>9634</v>
      </c>
      <c r="F490" s="27">
        <f t="shared" si="7"/>
        <v>9.6340000000000003</v>
      </c>
      <c r="G490" s="4">
        <v>9227</v>
      </c>
      <c r="H490" s="27">
        <f t="shared" si="8"/>
        <v>9.2270000000000003</v>
      </c>
      <c r="I490" s="4">
        <v>10152</v>
      </c>
      <c r="J490" s="27">
        <f t="shared" si="6"/>
        <v>10.151999999999999</v>
      </c>
    </row>
    <row r="491" spans="1:10" x14ac:dyDescent="0.2">
      <c r="A491" s="2" t="s">
        <v>82</v>
      </c>
      <c r="B491" s="2" t="s">
        <v>40</v>
      </c>
      <c r="C491" s="2" t="s">
        <v>86</v>
      </c>
      <c r="D491" s="4">
        <v>177</v>
      </c>
      <c r="E491" s="4">
        <v>9682</v>
      </c>
      <c r="F491" s="27">
        <f t="shared" si="7"/>
        <v>9.6820000000000004</v>
      </c>
      <c r="G491" s="4">
        <v>9267</v>
      </c>
      <c r="H491" s="27">
        <f t="shared" si="8"/>
        <v>9.2669999999999995</v>
      </c>
      <c r="I491" s="4">
        <v>10203</v>
      </c>
      <c r="J491" s="27">
        <f t="shared" si="6"/>
        <v>10.202999999999999</v>
      </c>
    </row>
    <row r="492" spans="1:10" x14ac:dyDescent="0.2">
      <c r="A492" s="2" t="s">
        <v>82</v>
      </c>
      <c r="B492" s="2" t="s">
        <v>40</v>
      </c>
      <c r="C492" s="2" t="s">
        <v>86</v>
      </c>
      <c r="D492" s="4">
        <v>178</v>
      </c>
      <c r="E492" s="4">
        <v>9726</v>
      </c>
      <c r="F492" s="27">
        <f t="shared" si="7"/>
        <v>9.7260000000000009</v>
      </c>
      <c r="G492" s="4">
        <v>9296</v>
      </c>
      <c r="H492" s="27">
        <f t="shared" si="8"/>
        <v>9.2959999999999994</v>
      </c>
      <c r="I492" s="4">
        <v>10255</v>
      </c>
      <c r="J492" s="27">
        <f t="shared" si="6"/>
        <v>10.255000000000001</v>
      </c>
    </row>
    <row r="493" spans="1:10" x14ac:dyDescent="0.2">
      <c r="A493" s="2" t="s">
        <v>82</v>
      </c>
      <c r="B493" s="2" t="s">
        <v>40</v>
      </c>
      <c r="C493" s="2" t="s">
        <v>86</v>
      </c>
      <c r="D493" s="4">
        <v>179</v>
      </c>
      <c r="E493" s="4">
        <v>9771</v>
      </c>
      <c r="F493" s="27">
        <f t="shared" si="7"/>
        <v>9.7710000000000008</v>
      </c>
      <c r="G493" s="4">
        <v>9343</v>
      </c>
      <c r="H493" s="27">
        <f t="shared" si="8"/>
        <v>9.343</v>
      </c>
      <c r="I493" s="4">
        <v>10307</v>
      </c>
      <c r="J493" s="27">
        <f t="shared" si="6"/>
        <v>10.307</v>
      </c>
    </row>
    <row r="494" spans="1:10" x14ac:dyDescent="0.2">
      <c r="A494" s="2" t="s">
        <v>82</v>
      </c>
      <c r="B494" s="2" t="s">
        <v>40</v>
      </c>
      <c r="C494" s="2" t="s">
        <v>86</v>
      </c>
      <c r="D494" s="4">
        <v>180</v>
      </c>
      <c r="E494" s="4">
        <v>9816</v>
      </c>
      <c r="F494" s="27">
        <f t="shared" si="7"/>
        <v>9.8160000000000007</v>
      </c>
      <c r="G494" s="4">
        <v>9375</v>
      </c>
      <c r="H494" s="27">
        <f t="shared" si="8"/>
        <v>9.375</v>
      </c>
      <c r="I494" s="4">
        <v>10360</v>
      </c>
      <c r="J494" s="27">
        <f t="shared" si="6"/>
        <v>10.36</v>
      </c>
    </row>
    <row r="495" spans="1:10" x14ac:dyDescent="0.2">
      <c r="A495" s="2" t="s">
        <v>82</v>
      </c>
      <c r="B495" s="2" t="s">
        <v>40</v>
      </c>
      <c r="C495" s="2" t="s">
        <v>86</v>
      </c>
      <c r="D495" s="4">
        <v>181</v>
      </c>
      <c r="E495" s="4">
        <v>9863</v>
      </c>
      <c r="F495" s="27">
        <f t="shared" si="7"/>
        <v>9.8629999999999995</v>
      </c>
      <c r="G495" s="4">
        <v>9417</v>
      </c>
      <c r="H495" s="27">
        <f t="shared" si="8"/>
        <v>9.4169999999999998</v>
      </c>
      <c r="I495" s="4">
        <v>10414</v>
      </c>
      <c r="J495" s="27">
        <f t="shared" si="6"/>
        <v>10.414</v>
      </c>
    </row>
    <row r="496" spans="1:10" x14ac:dyDescent="0.2">
      <c r="A496" s="2" t="s">
        <v>82</v>
      </c>
      <c r="B496" s="2" t="s">
        <v>40</v>
      </c>
      <c r="C496" s="2" t="s">
        <v>86</v>
      </c>
      <c r="D496" s="4">
        <v>182</v>
      </c>
      <c r="E496" s="4">
        <v>9912</v>
      </c>
      <c r="F496" s="27">
        <f t="shared" si="7"/>
        <v>9.9120000000000008</v>
      </c>
      <c r="G496" s="4">
        <v>9456</v>
      </c>
      <c r="H496" s="27">
        <f t="shared" si="8"/>
        <v>9.4559999999999995</v>
      </c>
      <c r="I496" s="4">
        <v>10471</v>
      </c>
      <c r="J496" s="27">
        <f t="shared" si="6"/>
        <v>10.471</v>
      </c>
    </row>
    <row r="497" spans="1:10" x14ac:dyDescent="0.2">
      <c r="A497" s="2" t="s">
        <v>82</v>
      </c>
      <c r="B497" s="2" t="s">
        <v>40</v>
      </c>
      <c r="C497" s="2" t="s">
        <v>86</v>
      </c>
      <c r="D497" s="4">
        <v>183</v>
      </c>
      <c r="E497" s="4">
        <v>9957</v>
      </c>
      <c r="F497" s="27">
        <f t="shared" si="7"/>
        <v>9.9570000000000007</v>
      </c>
      <c r="G497" s="4">
        <v>9498</v>
      </c>
      <c r="H497" s="27">
        <f t="shared" si="8"/>
        <v>9.4979999999999993</v>
      </c>
      <c r="I497" s="4">
        <v>10512</v>
      </c>
      <c r="J497" s="27">
        <f t="shared" si="6"/>
        <v>10.512</v>
      </c>
    </row>
    <row r="498" spans="1:10" x14ac:dyDescent="0.2">
      <c r="A498" s="2" t="s">
        <v>82</v>
      </c>
      <c r="B498" s="2" t="s">
        <v>40</v>
      </c>
      <c r="C498" s="2" t="s">
        <v>86</v>
      </c>
      <c r="D498" s="4">
        <v>184</v>
      </c>
      <c r="E498" s="4">
        <v>10000</v>
      </c>
      <c r="F498" s="27">
        <f t="shared" si="7"/>
        <v>10</v>
      </c>
      <c r="G498" s="4">
        <v>9537</v>
      </c>
      <c r="H498" s="27">
        <f t="shared" si="8"/>
        <v>9.5370000000000008</v>
      </c>
      <c r="I498" s="4">
        <v>10558</v>
      </c>
      <c r="J498" s="27">
        <f t="shared" si="6"/>
        <v>10.558</v>
      </c>
    </row>
    <row r="499" spans="1:10" x14ac:dyDescent="0.2">
      <c r="A499" s="2" t="s">
        <v>82</v>
      </c>
      <c r="B499" s="2" t="s">
        <v>40</v>
      </c>
      <c r="C499" s="2" t="s">
        <v>86</v>
      </c>
      <c r="D499" s="4">
        <v>185</v>
      </c>
      <c r="E499" s="4">
        <v>10045</v>
      </c>
      <c r="F499" s="27">
        <f t="shared" si="7"/>
        <v>10.045</v>
      </c>
      <c r="G499" s="4">
        <v>9570</v>
      </c>
      <c r="H499" s="27">
        <f t="shared" si="8"/>
        <v>9.57</v>
      </c>
      <c r="I499" s="4">
        <v>10616</v>
      </c>
      <c r="J499" s="27">
        <f t="shared" si="6"/>
        <v>10.616</v>
      </c>
    </row>
    <row r="500" spans="1:10" x14ac:dyDescent="0.2">
      <c r="A500" s="2" t="s">
        <v>82</v>
      </c>
      <c r="B500" s="2" t="s">
        <v>40</v>
      </c>
      <c r="C500" s="2" t="s">
        <v>86</v>
      </c>
      <c r="D500" s="4">
        <v>186</v>
      </c>
      <c r="E500" s="4">
        <v>10092</v>
      </c>
      <c r="F500" s="27">
        <f t="shared" si="7"/>
        <v>10.092000000000001</v>
      </c>
      <c r="G500" s="4">
        <v>9606</v>
      </c>
      <c r="H500" s="27">
        <f t="shared" si="8"/>
        <v>9.6059999999999999</v>
      </c>
      <c r="I500" s="4">
        <v>10657</v>
      </c>
      <c r="J500" s="27">
        <f t="shared" si="6"/>
        <v>10.657</v>
      </c>
    </row>
    <row r="501" spans="1:10" x14ac:dyDescent="0.2">
      <c r="A501" s="2" t="s">
        <v>82</v>
      </c>
      <c r="B501" s="2" t="s">
        <v>40</v>
      </c>
      <c r="C501" s="2" t="s">
        <v>86</v>
      </c>
      <c r="D501" s="4">
        <v>187</v>
      </c>
      <c r="E501" s="4">
        <v>10134</v>
      </c>
      <c r="F501" s="27">
        <f t="shared" si="7"/>
        <v>10.134</v>
      </c>
      <c r="G501" s="4">
        <v>9634</v>
      </c>
      <c r="H501" s="27">
        <f t="shared" si="8"/>
        <v>9.6340000000000003</v>
      </c>
      <c r="I501" s="4">
        <v>10701</v>
      </c>
      <c r="J501" s="27">
        <f t="shared" si="6"/>
        <v>10.701000000000001</v>
      </c>
    </row>
    <row r="502" spans="1:10" x14ac:dyDescent="0.2">
      <c r="A502" s="2" t="s">
        <v>82</v>
      </c>
      <c r="B502" s="2" t="s">
        <v>40</v>
      </c>
      <c r="C502" s="2" t="s">
        <v>86</v>
      </c>
      <c r="D502" s="4">
        <v>188</v>
      </c>
      <c r="E502" s="4">
        <v>10181</v>
      </c>
      <c r="F502" s="27">
        <f t="shared" si="7"/>
        <v>10.180999999999999</v>
      </c>
      <c r="G502" s="4">
        <v>9680</v>
      </c>
      <c r="H502" s="27">
        <f t="shared" si="8"/>
        <v>9.68</v>
      </c>
      <c r="I502" s="4">
        <v>10747</v>
      </c>
      <c r="J502" s="27">
        <f t="shared" si="6"/>
        <v>10.747</v>
      </c>
    </row>
    <row r="503" spans="1:10" x14ac:dyDescent="0.2">
      <c r="A503" s="2" t="s">
        <v>82</v>
      </c>
      <c r="B503" s="2" t="s">
        <v>40</v>
      </c>
      <c r="C503" s="2" t="s">
        <v>86</v>
      </c>
      <c r="D503" s="4">
        <v>189</v>
      </c>
      <c r="E503" s="4">
        <v>10227</v>
      </c>
      <c r="F503" s="27">
        <f t="shared" si="7"/>
        <v>10.227</v>
      </c>
      <c r="G503" s="4">
        <v>9719</v>
      </c>
      <c r="H503" s="27">
        <f t="shared" si="8"/>
        <v>9.7189999999999994</v>
      </c>
      <c r="I503" s="4">
        <v>10792</v>
      </c>
      <c r="J503" s="27">
        <f t="shared" si="6"/>
        <v>10.792</v>
      </c>
    </row>
    <row r="504" spans="1:10" x14ac:dyDescent="0.2">
      <c r="A504" s="2" t="s">
        <v>82</v>
      </c>
      <c r="B504" s="2" t="s">
        <v>40</v>
      </c>
      <c r="C504" s="2" t="s">
        <v>86</v>
      </c>
      <c r="D504" s="4">
        <v>190</v>
      </c>
      <c r="E504" s="4">
        <v>10272</v>
      </c>
      <c r="F504" s="27">
        <f t="shared" si="7"/>
        <v>10.272</v>
      </c>
      <c r="G504" s="4">
        <v>9758</v>
      </c>
      <c r="H504" s="27">
        <f t="shared" si="8"/>
        <v>9.7579999999999991</v>
      </c>
      <c r="I504" s="4">
        <v>10835</v>
      </c>
      <c r="J504" s="27">
        <f t="shared" si="6"/>
        <v>10.835000000000001</v>
      </c>
    </row>
    <row r="505" spans="1:10" x14ac:dyDescent="0.2">
      <c r="A505" s="2" t="s">
        <v>82</v>
      </c>
      <c r="B505" s="2" t="s">
        <v>40</v>
      </c>
      <c r="C505" s="2" t="s">
        <v>86</v>
      </c>
      <c r="D505" s="4">
        <v>191</v>
      </c>
      <c r="E505" s="4">
        <v>10319</v>
      </c>
      <c r="F505" s="27">
        <f t="shared" si="7"/>
        <v>10.319000000000001</v>
      </c>
      <c r="G505" s="4">
        <v>9797</v>
      </c>
      <c r="H505" s="27">
        <f t="shared" si="8"/>
        <v>9.7970000000000006</v>
      </c>
      <c r="I505" s="4">
        <v>10881</v>
      </c>
      <c r="J505" s="27">
        <f t="shared" si="6"/>
        <v>10.881</v>
      </c>
    </row>
    <row r="506" spans="1:10" x14ac:dyDescent="0.2">
      <c r="A506" s="2" t="s">
        <v>82</v>
      </c>
      <c r="B506" s="2" t="s">
        <v>40</v>
      </c>
      <c r="C506" s="2" t="s">
        <v>86</v>
      </c>
      <c r="D506" s="4">
        <v>192</v>
      </c>
      <c r="E506" s="4">
        <v>10364</v>
      </c>
      <c r="F506" s="27">
        <f t="shared" si="7"/>
        <v>10.364000000000001</v>
      </c>
      <c r="G506" s="4">
        <v>9836</v>
      </c>
      <c r="H506" s="27">
        <f t="shared" si="8"/>
        <v>9.8360000000000003</v>
      </c>
      <c r="I506" s="4">
        <v>10935</v>
      </c>
      <c r="J506" s="27">
        <f t="shared" ref="J506:J569" si="9">I506/1000</f>
        <v>10.935</v>
      </c>
    </row>
    <row r="507" spans="1:10" x14ac:dyDescent="0.2">
      <c r="A507" s="2" t="s">
        <v>82</v>
      </c>
      <c r="B507" s="2" t="s">
        <v>40</v>
      </c>
      <c r="C507" s="2" t="s">
        <v>86</v>
      </c>
      <c r="D507" s="4">
        <v>193</v>
      </c>
      <c r="E507" s="4">
        <v>10408</v>
      </c>
      <c r="F507" s="27">
        <f t="shared" ref="F507:F570" si="10">E507/1000</f>
        <v>10.407999999999999</v>
      </c>
      <c r="G507" s="4">
        <v>9879</v>
      </c>
      <c r="H507" s="27">
        <f t="shared" ref="H507:H570" si="11">G507/1000</f>
        <v>9.8789999999999996</v>
      </c>
      <c r="I507" s="4">
        <v>10976</v>
      </c>
      <c r="J507" s="27">
        <f t="shared" si="9"/>
        <v>10.976000000000001</v>
      </c>
    </row>
    <row r="508" spans="1:10" x14ac:dyDescent="0.2">
      <c r="A508" s="2" t="s">
        <v>82</v>
      </c>
      <c r="B508" s="2" t="s">
        <v>40</v>
      </c>
      <c r="C508" s="2" t="s">
        <v>86</v>
      </c>
      <c r="D508" s="4">
        <v>194</v>
      </c>
      <c r="E508" s="4">
        <v>10450</v>
      </c>
      <c r="F508" s="27">
        <f t="shared" si="10"/>
        <v>10.45</v>
      </c>
      <c r="G508" s="4">
        <v>9922</v>
      </c>
      <c r="H508" s="27">
        <f t="shared" si="11"/>
        <v>9.9220000000000006</v>
      </c>
      <c r="I508" s="4">
        <v>11020</v>
      </c>
      <c r="J508" s="27">
        <f t="shared" si="9"/>
        <v>11.02</v>
      </c>
    </row>
    <row r="509" spans="1:10" x14ac:dyDescent="0.2">
      <c r="A509" s="2" t="s">
        <v>82</v>
      </c>
      <c r="B509" s="2" t="s">
        <v>40</v>
      </c>
      <c r="C509" s="2" t="s">
        <v>86</v>
      </c>
      <c r="D509" s="4">
        <v>195</v>
      </c>
      <c r="E509" s="4">
        <v>10494</v>
      </c>
      <c r="F509" s="27">
        <f t="shared" si="10"/>
        <v>10.494</v>
      </c>
      <c r="G509" s="4">
        <v>9963</v>
      </c>
      <c r="H509" s="27">
        <f t="shared" si="11"/>
        <v>9.9629999999999992</v>
      </c>
      <c r="I509" s="4">
        <v>11062</v>
      </c>
      <c r="J509" s="27">
        <f t="shared" si="9"/>
        <v>11.061999999999999</v>
      </c>
    </row>
    <row r="510" spans="1:10" x14ac:dyDescent="0.2">
      <c r="A510" s="2" t="s">
        <v>82</v>
      </c>
      <c r="B510" s="2" t="s">
        <v>40</v>
      </c>
      <c r="C510" s="2" t="s">
        <v>86</v>
      </c>
      <c r="D510" s="4">
        <v>196</v>
      </c>
      <c r="E510" s="4">
        <v>10542</v>
      </c>
      <c r="F510" s="27">
        <f t="shared" si="10"/>
        <v>10.542</v>
      </c>
      <c r="G510" s="4">
        <v>9992</v>
      </c>
      <c r="H510" s="27">
        <f t="shared" si="11"/>
        <v>9.9920000000000009</v>
      </c>
      <c r="I510" s="4">
        <v>11104</v>
      </c>
      <c r="J510" s="27">
        <f t="shared" si="9"/>
        <v>11.103999999999999</v>
      </c>
    </row>
    <row r="511" spans="1:10" x14ac:dyDescent="0.2">
      <c r="A511" s="2" t="s">
        <v>82</v>
      </c>
      <c r="B511" s="2" t="s">
        <v>40</v>
      </c>
      <c r="C511" s="2" t="s">
        <v>86</v>
      </c>
      <c r="D511" s="4">
        <v>197</v>
      </c>
      <c r="E511" s="4">
        <v>10587</v>
      </c>
      <c r="F511" s="27">
        <f t="shared" si="10"/>
        <v>10.587</v>
      </c>
      <c r="G511" s="4">
        <v>10034</v>
      </c>
      <c r="H511" s="27">
        <f t="shared" si="11"/>
        <v>10.034000000000001</v>
      </c>
      <c r="I511" s="4">
        <v>11142</v>
      </c>
      <c r="J511" s="27">
        <f t="shared" si="9"/>
        <v>11.141999999999999</v>
      </c>
    </row>
    <row r="512" spans="1:10" x14ac:dyDescent="0.2">
      <c r="A512" s="2" t="s">
        <v>82</v>
      </c>
      <c r="B512" s="2" t="s">
        <v>40</v>
      </c>
      <c r="C512" s="2" t="s">
        <v>86</v>
      </c>
      <c r="D512" s="4">
        <v>198</v>
      </c>
      <c r="E512" s="4">
        <v>10634</v>
      </c>
      <c r="F512" s="27">
        <f t="shared" si="10"/>
        <v>10.634</v>
      </c>
      <c r="G512" s="4">
        <v>10086</v>
      </c>
      <c r="H512" s="27">
        <f t="shared" si="11"/>
        <v>10.086</v>
      </c>
      <c r="I512" s="4">
        <v>11184</v>
      </c>
      <c r="J512" s="27">
        <f t="shared" si="9"/>
        <v>11.183999999999999</v>
      </c>
    </row>
    <row r="513" spans="1:10" x14ac:dyDescent="0.2">
      <c r="A513" s="2" t="s">
        <v>82</v>
      </c>
      <c r="B513" s="2" t="s">
        <v>40</v>
      </c>
      <c r="C513" s="2" t="s">
        <v>86</v>
      </c>
      <c r="D513" s="4">
        <v>199</v>
      </c>
      <c r="E513" s="4">
        <v>10680</v>
      </c>
      <c r="F513" s="27">
        <f t="shared" si="10"/>
        <v>10.68</v>
      </c>
      <c r="G513" s="4">
        <v>10122</v>
      </c>
      <c r="H513" s="27">
        <f t="shared" si="11"/>
        <v>10.122</v>
      </c>
      <c r="I513" s="4">
        <v>11226</v>
      </c>
      <c r="J513" s="27">
        <f t="shared" si="9"/>
        <v>11.226000000000001</v>
      </c>
    </row>
    <row r="514" spans="1:10" x14ac:dyDescent="0.2">
      <c r="A514" s="2" t="s">
        <v>82</v>
      </c>
      <c r="B514" s="2" t="s">
        <v>40</v>
      </c>
      <c r="C514" s="2" t="s">
        <v>86</v>
      </c>
      <c r="D514" s="4">
        <v>200</v>
      </c>
      <c r="E514" s="4">
        <v>10724</v>
      </c>
      <c r="F514" s="27">
        <f t="shared" si="10"/>
        <v>10.724</v>
      </c>
      <c r="G514" s="4">
        <v>10157</v>
      </c>
      <c r="H514" s="27">
        <f t="shared" si="11"/>
        <v>10.157</v>
      </c>
      <c r="I514" s="4">
        <v>11268</v>
      </c>
      <c r="J514" s="27">
        <f t="shared" si="9"/>
        <v>11.268000000000001</v>
      </c>
    </row>
    <row r="515" spans="1:10" x14ac:dyDescent="0.2">
      <c r="A515" s="2" t="s">
        <v>82</v>
      </c>
      <c r="B515" s="2" t="s">
        <v>40</v>
      </c>
      <c r="C515" s="2" t="s">
        <v>86</v>
      </c>
      <c r="D515" s="4">
        <v>201</v>
      </c>
      <c r="E515" s="4">
        <v>10768</v>
      </c>
      <c r="F515" s="27">
        <f t="shared" si="10"/>
        <v>10.768000000000001</v>
      </c>
      <c r="G515" s="4">
        <v>10201</v>
      </c>
      <c r="H515" s="27">
        <f t="shared" si="11"/>
        <v>10.201000000000001</v>
      </c>
      <c r="I515" s="4">
        <v>11325</v>
      </c>
      <c r="J515" s="27">
        <f t="shared" si="9"/>
        <v>11.324999999999999</v>
      </c>
    </row>
    <row r="516" spans="1:10" x14ac:dyDescent="0.2">
      <c r="A516" s="2" t="s">
        <v>82</v>
      </c>
      <c r="B516" s="2" t="s">
        <v>40</v>
      </c>
      <c r="C516" s="2" t="s">
        <v>86</v>
      </c>
      <c r="D516" s="4">
        <v>202</v>
      </c>
      <c r="E516" s="4">
        <v>10814</v>
      </c>
      <c r="F516" s="27">
        <f t="shared" si="10"/>
        <v>10.814</v>
      </c>
      <c r="G516" s="4">
        <v>10240</v>
      </c>
      <c r="H516" s="27">
        <f t="shared" si="11"/>
        <v>10.24</v>
      </c>
      <c r="I516" s="4">
        <v>11374</v>
      </c>
      <c r="J516" s="27">
        <f t="shared" si="9"/>
        <v>11.374000000000001</v>
      </c>
    </row>
    <row r="517" spans="1:10" x14ac:dyDescent="0.2">
      <c r="A517" s="2" t="s">
        <v>82</v>
      </c>
      <c r="B517" s="2" t="s">
        <v>40</v>
      </c>
      <c r="C517" s="2" t="s">
        <v>86</v>
      </c>
      <c r="D517" s="4">
        <v>203</v>
      </c>
      <c r="E517" s="4">
        <v>10859</v>
      </c>
      <c r="F517" s="27">
        <f t="shared" si="10"/>
        <v>10.859</v>
      </c>
      <c r="G517" s="4">
        <v>10290</v>
      </c>
      <c r="H517" s="27">
        <f t="shared" si="11"/>
        <v>10.29</v>
      </c>
      <c r="I517" s="4">
        <v>11421</v>
      </c>
      <c r="J517" s="27">
        <f t="shared" si="9"/>
        <v>11.420999999999999</v>
      </c>
    </row>
    <row r="518" spans="1:10" x14ac:dyDescent="0.2">
      <c r="A518" s="2" t="s">
        <v>82</v>
      </c>
      <c r="B518" s="2" t="s">
        <v>40</v>
      </c>
      <c r="C518" s="2" t="s">
        <v>86</v>
      </c>
      <c r="D518" s="4">
        <v>204</v>
      </c>
      <c r="E518" s="4">
        <v>10907</v>
      </c>
      <c r="F518" s="27">
        <f t="shared" si="10"/>
        <v>10.907</v>
      </c>
      <c r="G518" s="4">
        <v>10342</v>
      </c>
      <c r="H518" s="27">
        <f t="shared" si="11"/>
        <v>10.342000000000001</v>
      </c>
      <c r="I518" s="4">
        <v>11459</v>
      </c>
      <c r="J518" s="27">
        <f t="shared" si="9"/>
        <v>11.459</v>
      </c>
    </row>
    <row r="519" spans="1:10" x14ac:dyDescent="0.2">
      <c r="A519" s="2" t="s">
        <v>82</v>
      </c>
      <c r="B519" s="2" t="s">
        <v>40</v>
      </c>
      <c r="C519" s="2" t="s">
        <v>86</v>
      </c>
      <c r="D519" s="4">
        <v>205</v>
      </c>
      <c r="E519" s="4">
        <v>10951</v>
      </c>
      <c r="F519" s="27">
        <f t="shared" si="10"/>
        <v>10.951000000000001</v>
      </c>
      <c r="G519" s="4">
        <v>10391</v>
      </c>
      <c r="H519" s="27">
        <f t="shared" si="11"/>
        <v>10.391</v>
      </c>
      <c r="I519" s="4">
        <v>11497</v>
      </c>
      <c r="J519" s="27">
        <f t="shared" si="9"/>
        <v>11.497</v>
      </c>
    </row>
    <row r="520" spans="1:10" x14ac:dyDescent="0.2">
      <c r="A520" s="2" t="s">
        <v>82</v>
      </c>
      <c r="B520" s="2" t="s">
        <v>40</v>
      </c>
      <c r="C520" s="2" t="s">
        <v>86</v>
      </c>
      <c r="D520" s="4">
        <v>206</v>
      </c>
      <c r="E520" s="4">
        <v>10995</v>
      </c>
      <c r="F520" s="27">
        <f t="shared" si="10"/>
        <v>10.994999999999999</v>
      </c>
      <c r="G520" s="4">
        <v>10422</v>
      </c>
      <c r="H520" s="27">
        <f t="shared" si="11"/>
        <v>10.422000000000001</v>
      </c>
      <c r="I520" s="4">
        <v>11544</v>
      </c>
      <c r="J520" s="27">
        <f t="shared" si="9"/>
        <v>11.544</v>
      </c>
    </row>
    <row r="521" spans="1:10" x14ac:dyDescent="0.2">
      <c r="A521" s="2" t="s">
        <v>82</v>
      </c>
      <c r="B521" s="2" t="s">
        <v>40</v>
      </c>
      <c r="C521" s="2" t="s">
        <v>86</v>
      </c>
      <c r="D521" s="4">
        <v>207</v>
      </c>
      <c r="E521" s="4">
        <v>11040</v>
      </c>
      <c r="F521" s="27">
        <f t="shared" si="10"/>
        <v>11.04</v>
      </c>
      <c r="G521" s="4">
        <v>10468</v>
      </c>
      <c r="H521" s="27">
        <f t="shared" si="11"/>
        <v>10.468</v>
      </c>
      <c r="I521" s="4">
        <v>11588</v>
      </c>
      <c r="J521" s="27">
        <f t="shared" si="9"/>
        <v>11.587999999999999</v>
      </c>
    </row>
    <row r="522" spans="1:10" x14ac:dyDescent="0.2">
      <c r="A522" s="2" t="s">
        <v>82</v>
      </c>
      <c r="B522" s="2" t="s">
        <v>40</v>
      </c>
      <c r="C522" s="2" t="s">
        <v>86</v>
      </c>
      <c r="D522" s="4">
        <v>208</v>
      </c>
      <c r="E522" s="4">
        <v>11083</v>
      </c>
      <c r="F522" s="27">
        <f t="shared" si="10"/>
        <v>11.083</v>
      </c>
      <c r="G522" s="4">
        <v>10520</v>
      </c>
      <c r="H522" s="27">
        <f t="shared" si="11"/>
        <v>10.52</v>
      </c>
      <c r="I522" s="4">
        <v>11634</v>
      </c>
      <c r="J522" s="27">
        <f t="shared" si="9"/>
        <v>11.634</v>
      </c>
    </row>
    <row r="523" spans="1:10" x14ac:dyDescent="0.2">
      <c r="A523" s="2" t="s">
        <v>82</v>
      </c>
      <c r="B523" s="2" t="s">
        <v>40</v>
      </c>
      <c r="C523" s="2" t="s">
        <v>86</v>
      </c>
      <c r="D523" s="4">
        <v>209</v>
      </c>
      <c r="E523" s="4">
        <v>11123</v>
      </c>
      <c r="F523" s="27">
        <f t="shared" si="10"/>
        <v>11.122999999999999</v>
      </c>
      <c r="G523" s="4">
        <v>10561</v>
      </c>
      <c r="H523" s="27">
        <f t="shared" si="11"/>
        <v>10.561</v>
      </c>
      <c r="I523" s="4">
        <v>11676</v>
      </c>
      <c r="J523" s="27">
        <f t="shared" si="9"/>
        <v>11.676</v>
      </c>
    </row>
    <row r="524" spans="1:10" x14ac:dyDescent="0.2">
      <c r="A524" s="2" t="s">
        <v>82</v>
      </c>
      <c r="B524" s="2" t="s">
        <v>40</v>
      </c>
      <c r="C524" s="2" t="s">
        <v>86</v>
      </c>
      <c r="D524" s="4">
        <v>210</v>
      </c>
      <c r="E524" s="4">
        <v>11170</v>
      </c>
      <c r="F524" s="27">
        <f t="shared" si="10"/>
        <v>11.17</v>
      </c>
      <c r="G524" s="4">
        <v>10605</v>
      </c>
      <c r="H524" s="27">
        <f t="shared" si="11"/>
        <v>10.605</v>
      </c>
      <c r="I524" s="4">
        <v>11703</v>
      </c>
      <c r="J524" s="27">
        <f t="shared" si="9"/>
        <v>11.702999999999999</v>
      </c>
    </row>
    <row r="525" spans="1:10" x14ac:dyDescent="0.2">
      <c r="A525" s="2" t="s">
        <v>82</v>
      </c>
      <c r="B525" s="2" t="s">
        <v>40</v>
      </c>
      <c r="C525" s="2" t="s">
        <v>86</v>
      </c>
      <c r="D525" s="4">
        <v>211</v>
      </c>
      <c r="E525" s="4">
        <v>11213</v>
      </c>
      <c r="F525" s="27">
        <f t="shared" si="10"/>
        <v>11.212999999999999</v>
      </c>
      <c r="G525" s="4">
        <v>10643</v>
      </c>
      <c r="H525" s="27">
        <f t="shared" si="11"/>
        <v>10.643000000000001</v>
      </c>
      <c r="I525" s="4">
        <v>11750</v>
      </c>
      <c r="J525" s="27">
        <f t="shared" si="9"/>
        <v>11.75</v>
      </c>
    </row>
    <row r="526" spans="1:10" x14ac:dyDescent="0.2">
      <c r="A526" s="2" t="s">
        <v>82</v>
      </c>
      <c r="B526" s="2" t="s">
        <v>40</v>
      </c>
      <c r="C526" s="2" t="s">
        <v>86</v>
      </c>
      <c r="D526" s="4">
        <v>212</v>
      </c>
      <c r="E526" s="4">
        <v>11255</v>
      </c>
      <c r="F526" s="27">
        <f t="shared" si="10"/>
        <v>11.255000000000001</v>
      </c>
      <c r="G526" s="4">
        <v>10706</v>
      </c>
      <c r="H526" s="27">
        <f t="shared" si="11"/>
        <v>10.706</v>
      </c>
      <c r="I526" s="4">
        <v>11785</v>
      </c>
      <c r="J526" s="27">
        <f t="shared" si="9"/>
        <v>11.785</v>
      </c>
    </row>
    <row r="527" spans="1:10" x14ac:dyDescent="0.2">
      <c r="A527" s="2" t="s">
        <v>82</v>
      </c>
      <c r="B527" s="2" t="s">
        <v>40</v>
      </c>
      <c r="C527" s="2" t="s">
        <v>86</v>
      </c>
      <c r="D527" s="4">
        <v>213</v>
      </c>
      <c r="E527" s="4">
        <v>11294</v>
      </c>
      <c r="F527" s="27">
        <f t="shared" si="10"/>
        <v>11.294</v>
      </c>
      <c r="G527" s="4">
        <v>10755</v>
      </c>
      <c r="H527" s="27">
        <f t="shared" si="11"/>
        <v>10.755000000000001</v>
      </c>
      <c r="I527" s="4">
        <v>11833</v>
      </c>
      <c r="J527" s="27">
        <f t="shared" si="9"/>
        <v>11.833</v>
      </c>
    </row>
    <row r="528" spans="1:10" x14ac:dyDescent="0.2">
      <c r="A528" s="2" t="s">
        <v>82</v>
      </c>
      <c r="B528" s="2" t="s">
        <v>40</v>
      </c>
      <c r="C528" s="2" t="s">
        <v>86</v>
      </c>
      <c r="D528" s="4">
        <v>214</v>
      </c>
      <c r="E528" s="4">
        <v>11338</v>
      </c>
      <c r="F528" s="27">
        <f t="shared" si="10"/>
        <v>11.337999999999999</v>
      </c>
      <c r="G528" s="4">
        <v>10793</v>
      </c>
      <c r="H528" s="27">
        <f t="shared" si="11"/>
        <v>10.792999999999999</v>
      </c>
      <c r="I528" s="4">
        <v>11876</v>
      </c>
      <c r="J528" s="27">
        <f t="shared" si="9"/>
        <v>11.875999999999999</v>
      </c>
    </row>
    <row r="529" spans="1:10" x14ac:dyDescent="0.2">
      <c r="A529" s="2" t="s">
        <v>82</v>
      </c>
      <c r="B529" s="2" t="s">
        <v>40</v>
      </c>
      <c r="C529" s="2" t="s">
        <v>86</v>
      </c>
      <c r="D529" s="4">
        <v>215</v>
      </c>
      <c r="E529" s="4">
        <v>11383</v>
      </c>
      <c r="F529" s="27">
        <f t="shared" si="10"/>
        <v>11.382999999999999</v>
      </c>
      <c r="G529" s="4">
        <v>10823</v>
      </c>
      <c r="H529" s="27">
        <f t="shared" si="11"/>
        <v>10.823</v>
      </c>
      <c r="I529" s="4">
        <v>11917</v>
      </c>
      <c r="J529" s="27">
        <f t="shared" si="9"/>
        <v>11.917</v>
      </c>
    </row>
    <row r="530" spans="1:10" x14ac:dyDescent="0.2">
      <c r="A530" s="2" t="s">
        <v>82</v>
      </c>
      <c r="B530" s="2" t="s">
        <v>40</v>
      </c>
      <c r="C530" s="2" t="s">
        <v>86</v>
      </c>
      <c r="D530" s="4">
        <v>216</v>
      </c>
      <c r="E530" s="4">
        <v>11427</v>
      </c>
      <c r="F530" s="27">
        <f t="shared" si="10"/>
        <v>11.427</v>
      </c>
      <c r="G530" s="4">
        <v>10858</v>
      </c>
      <c r="H530" s="27">
        <f t="shared" si="11"/>
        <v>10.858000000000001</v>
      </c>
      <c r="I530" s="4">
        <v>11959</v>
      </c>
      <c r="J530" s="27">
        <f t="shared" si="9"/>
        <v>11.959</v>
      </c>
    </row>
    <row r="531" spans="1:10" x14ac:dyDescent="0.2">
      <c r="A531" s="2" t="s">
        <v>82</v>
      </c>
      <c r="B531" s="2" t="s">
        <v>40</v>
      </c>
      <c r="C531" s="2" t="s">
        <v>86</v>
      </c>
      <c r="D531" s="4">
        <v>217</v>
      </c>
      <c r="E531" s="4">
        <v>11472</v>
      </c>
      <c r="F531" s="27">
        <f t="shared" si="10"/>
        <v>11.472</v>
      </c>
      <c r="G531" s="4">
        <v>10906</v>
      </c>
      <c r="H531" s="27">
        <f t="shared" si="11"/>
        <v>10.906000000000001</v>
      </c>
      <c r="I531" s="4">
        <v>11994</v>
      </c>
      <c r="J531" s="27">
        <f t="shared" si="9"/>
        <v>11.994</v>
      </c>
    </row>
    <row r="532" spans="1:10" x14ac:dyDescent="0.2">
      <c r="A532" s="2" t="s">
        <v>82</v>
      </c>
      <c r="B532" s="2" t="s">
        <v>40</v>
      </c>
      <c r="C532" s="2" t="s">
        <v>86</v>
      </c>
      <c r="D532" s="4">
        <v>218</v>
      </c>
      <c r="E532" s="4">
        <v>11516</v>
      </c>
      <c r="F532" s="27">
        <f t="shared" si="10"/>
        <v>11.516</v>
      </c>
      <c r="G532" s="4">
        <v>10951</v>
      </c>
      <c r="H532" s="27">
        <f t="shared" si="11"/>
        <v>10.951000000000001</v>
      </c>
      <c r="I532" s="4">
        <v>12039</v>
      </c>
      <c r="J532" s="27">
        <f t="shared" si="9"/>
        <v>12.039</v>
      </c>
    </row>
    <row r="533" spans="1:10" x14ac:dyDescent="0.2">
      <c r="A533" s="2" t="s">
        <v>82</v>
      </c>
      <c r="B533" s="2" t="s">
        <v>40</v>
      </c>
      <c r="C533" s="2" t="s">
        <v>86</v>
      </c>
      <c r="D533" s="4">
        <v>219</v>
      </c>
      <c r="E533" s="4">
        <v>11558</v>
      </c>
      <c r="F533" s="27">
        <f t="shared" si="10"/>
        <v>11.558</v>
      </c>
      <c r="G533" s="4">
        <v>10994</v>
      </c>
      <c r="H533" s="27">
        <f t="shared" si="11"/>
        <v>10.994</v>
      </c>
      <c r="I533" s="4">
        <v>12074</v>
      </c>
      <c r="J533" s="27">
        <f t="shared" si="9"/>
        <v>12.074</v>
      </c>
    </row>
    <row r="534" spans="1:10" x14ac:dyDescent="0.2">
      <c r="A534" s="2" t="s">
        <v>82</v>
      </c>
      <c r="B534" s="2" t="s">
        <v>40</v>
      </c>
      <c r="C534" s="2" t="s">
        <v>86</v>
      </c>
      <c r="D534" s="4">
        <v>220</v>
      </c>
      <c r="E534" s="4">
        <v>11598</v>
      </c>
      <c r="F534" s="27">
        <f t="shared" si="10"/>
        <v>11.598000000000001</v>
      </c>
      <c r="G534" s="4">
        <v>11028</v>
      </c>
      <c r="H534" s="27">
        <f t="shared" si="11"/>
        <v>11.028</v>
      </c>
      <c r="I534" s="4">
        <v>12111</v>
      </c>
      <c r="J534" s="27">
        <f t="shared" si="9"/>
        <v>12.111000000000001</v>
      </c>
    </row>
    <row r="535" spans="1:10" x14ac:dyDescent="0.2">
      <c r="A535" s="2" t="s">
        <v>82</v>
      </c>
      <c r="B535" s="2" t="s">
        <v>40</v>
      </c>
      <c r="C535" s="2" t="s">
        <v>86</v>
      </c>
      <c r="D535" s="4">
        <v>221</v>
      </c>
      <c r="E535" s="4">
        <v>11641</v>
      </c>
      <c r="F535" s="27">
        <f t="shared" si="10"/>
        <v>11.641</v>
      </c>
      <c r="G535" s="4">
        <v>11076</v>
      </c>
      <c r="H535" s="27">
        <f t="shared" si="11"/>
        <v>11.076000000000001</v>
      </c>
      <c r="I535" s="4">
        <v>12146</v>
      </c>
      <c r="J535" s="27">
        <f t="shared" si="9"/>
        <v>12.146000000000001</v>
      </c>
    </row>
    <row r="536" spans="1:10" x14ac:dyDescent="0.2">
      <c r="A536" s="2" t="s">
        <v>82</v>
      </c>
      <c r="B536" s="2" t="s">
        <v>40</v>
      </c>
      <c r="C536" s="2" t="s">
        <v>86</v>
      </c>
      <c r="D536" s="4">
        <v>222</v>
      </c>
      <c r="E536" s="4">
        <v>11687</v>
      </c>
      <c r="F536" s="27">
        <f t="shared" si="10"/>
        <v>11.686999999999999</v>
      </c>
      <c r="G536" s="4">
        <v>11114</v>
      </c>
      <c r="H536" s="27">
        <f t="shared" si="11"/>
        <v>11.114000000000001</v>
      </c>
      <c r="I536" s="4">
        <v>12189</v>
      </c>
      <c r="J536" s="27">
        <f t="shared" si="9"/>
        <v>12.189</v>
      </c>
    </row>
    <row r="537" spans="1:10" x14ac:dyDescent="0.2">
      <c r="A537" s="2" t="s">
        <v>82</v>
      </c>
      <c r="B537" s="2" t="s">
        <v>40</v>
      </c>
      <c r="C537" s="2" t="s">
        <v>86</v>
      </c>
      <c r="D537" s="4">
        <v>223</v>
      </c>
      <c r="E537" s="4">
        <v>11730</v>
      </c>
      <c r="F537" s="27">
        <f t="shared" si="10"/>
        <v>11.73</v>
      </c>
      <c r="G537" s="4">
        <v>11157</v>
      </c>
      <c r="H537" s="27">
        <f t="shared" si="11"/>
        <v>11.157</v>
      </c>
      <c r="I537" s="4">
        <v>12231</v>
      </c>
      <c r="J537" s="27">
        <f t="shared" si="9"/>
        <v>12.231</v>
      </c>
    </row>
    <row r="538" spans="1:10" x14ac:dyDescent="0.2">
      <c r="A538" s="2" t="s">
        <v>82</v>
      </c>
      <c r="B538" s="2" t="s">
        <v>40</v>
      </c>
      <c r="C538" s="2" t="s">
        <v>86</v>
      </c>
      <c r="D538" s="4">
        <v>224</v>
      </c>
      <c r="E538" s="4">
        <v>11772</v>
      </c>
      <c r="F538" s="27">
        <f t="shared" si="10"/>
        <v>11.772</v>
      </c>
      <c r="G538" s="4">
        <v>11209</v>
      </c>
      <c r="H538" s="27">
        <f t="shared" si="11"/>
        <v>11.209</v>
      </c>
      <c r="I538" s="4">
        <v>12268</v>
      </c>
      <c r="J538" s="27">
        <f t="shared" si="9"/>
        <v>12.268000000000001</v>
      </c>
    </row>
    <row r="539" spans="1:10" x14ac:dyDescent="0.2">
      <c r="A539" s="2" t="s">
        <v>82</v>
      </c>
      <c r="B539" s="2" t="s">
        <v>40</v>
      </c>
      <c r="C539" s="2" t="s">
        <v>86</v>
      </c>
      <c r="D539" s="4">
        <v>225</v>
      </c>
      <c r="E539" s="4">
        <v>11818</v>
      </c>
      <c r="F539" s="27">
        <f t="shared" si="10"/>
        <v>11.818</v>
      </c>
      <c r="G539" s="4">
        <v>11249</v>
      </c>
      <c r="H539" s="27">
        <f t="shared" si="11"/>
        <v>11.249000000000001</v>
      </c>
      <c r="I539" s="4">
        <v>12315</v>
      </c>
      <c r="J539" s="27">
        <f t="shared" si="9"/>
        <v>12.315</v>
      </c>
    </row>
    <row r="540" spans="1:10" x14ac:dyDescent="0.2">
      <c r="A540" s="2" t="s">
        <v>82</v>
      </c>
      <c r="B540" s="2" t="s">
        <v>40</v>
      </c>
      <c r="C540" s="2" t="s">
        <v>86</v>
      </c>
      <c r="D540" s="4">
        <v>226</v>
      </c>
      <c r="E540" s="4">
        <v>11862</v>
      </c>
      <c r="F540" s="27">
        <f t="shared" si="10"/>
        <v>11.862</v>
      </c>
      <c r="G540" s="4">
        <v>11305</v>
      </c>
      <c r="H540" s="27">
        <f t="shared" si="11"/>
        <v>11.305</v>
      </c>
      <c r="I540" s="4">
        <v>12348</v>
      </c>
      <c r="J540" s="27">
        <f t="shared" si="9"/>
        <v>12.348000000000001</v>
      </c>
    </row>
    <row r="541" spans="1:10" x14ac:dyDescent="0.2">
      <c r="A541" s="2" t="s">
        <v>82</v>
      </c>
      <c r="B541" s="2" t="s">
        <v>40</v>
      </c>
      <c r="C541" s="2" t="s">
        <v>86</v>
      </c>
      <c r="D541" s="4">
        <v>227</v>
      </c>
      <c r="E541" s="4">
        <v>11907</v>
      </c>
      <c r="F541" s="27">
        <f t="shared" si="10"/>
        <v>11.907</v>
      </c>
      <c r="G541" s="4">
        <v>11351</v>
      </c>
      <c r="H541" s="27">
        <f t="shared" si="11"/>
        <v>11.351000000000001</v>
      </c>
      <c r="I541" s="4">
        <v>12387</v>
      </c>
      <c r="J541" s="27">
        <f t="shared" si="9"/>
        <v>12.387</v>
      </c>
    </row>
    <row r="542" spans="1:10" x14ac:dyDescent="0.2">
      <c r="A542" s="2" t="s">
        <v>82</v>
      </c>
      <c r="B542" s="2" t="s">
        <v>40</v>
      </c>
      <c r="C542" s="2" t="s">
        <v>86</v>
      </c>
      <c r="D542" s="4">
        <v>228</v>
      </c>
      <c r="E542" s="4">
        <v>11951</v>
      </c>
      <c r="F542" s="27">
        <f t="shared" si="10"/>
        <v>11.951000000000001</v>
      </c>
      <c r="G542" s="4">
        <v>11396</v>
      </c>
      <c r="H542" s="27">
        <f t="shared" si="11"/>
        <v>11.396000000000001</v>
      </c>
      <c r="I542" s="4">
        <v>12422</v>
      </c>
      <c r="J542" s="27">
        <f t="shared" si="9"/>
        <v>12.422000000000001</v>
      </c>
    </row>
    <row r="543" spans="1:10" x14ac:dyDescent="0.2">
      <c r="A543" s="2" t="s">
        <v>82</v>
      </c>
      <c r="B543" s="2" t="s">
        <v>40</v>
      </c>
      <c r="C543" s="2" t="s">
        <v>86</v>
      </c>
      <c r="D543" s="4">
        <v>229</v>
      </c>
      <c r="E543" s="4">
        <v>11998</v>
      </c>
      <c r="F543" s="27">
        <f t="shared" si="10"/>
        <v>11.997999999999999</v>
      </c>
      <c r="G543" s="4">
        <v>11450</v>
      </c>
      <c r="H543" s="27">
        <f t="shared" si="11"/>
        <v>11.45</v>
      </c>
      <c r="I543" s="4">
        <v>12451</v>
      </c>
      <c r="J543" s="27">
        <f t="shared" si="9"/>
        <v>12.451000000000001</v>
      </c>
    </row>
    <row r="544" spans="1:10" x14ac:dyDescent="0.2">
      <c r="A544" s="2" t="s">
        <v>82</v>
      </c>
      <c r="B544" s="2" t="s">
        <v>40</v>
      </c>
      <c r="C544" s="2" t="s">
        <v>86</v>
      </c>
      <c r="D544" s="4">
        <v>230</v>
      </c>
      <c r="E544" s="4">
        <v>12042</v>
      </c>
      <c r="F544" s="27">
        <f t="shared" si="10"/>
        <v>12.042</v>
      </c>
      <c r="G544" s="4">
        <v>11501</v>
      </c>
      <c r="H544" s="27">
        <f t="shared" si="11"/>
        <v>11.500999999999999</v>
      </c>
      <c r="I544" s="4">
        <v>12487</v>
      </c>
      <c r="J544" s="27">
        <f t="shared" si="9"/>
        <v>12.487</v>
      </c>
    </row>
    <row r="545" spans="1:10" x14ac:dyDescent="0.2">
      <c r="A545" s="2" t="s">
        <v>82</v>
      </c>
      <c r="B545" s="2" t="s">
        <v>40</v>
      </c>
      <c r="C545" s="2" t="s">
        <v>86</v>
      </c>
      <c r="D545" s="4">
        <v>231</v>
      </c>
      <c r="E545" s="4">
        <v>12091</v>
      </c>
      <c r="F545" s="27">
        <f t="shared" si="10"/>
        <v>12.090999999999999</v>
      </c>
      <c r="G545" s="4">
        <v>11562</v>
      </c>
      <c r="H545" s="27">
        <f t="shared" si="11"/>
        <v>11.561999999999999</v>
      </c>
      <c r="I545" s="4">
        <v>12514</v>
      </c>
      <c r="J545" s="27">
        <f t="shared" si="9"/>
        <v>12.513999999999999</v>
      </c>
    </row>
    <row r="546" spans="1:10" x14ac:dyDescent="0.2">
      <c r="A546" s="2" t="s">
        <v>82</v>
      </c>
      <c r="B546" s="2" t="s">
        <v>40</v>
      </c>
      <c r="C546" s="2" t="s">
        <v>86</v>
      </c>
      <c r="D546" s="4">
        <v>232</v>
      </c>
      <c r="E546" s="4">
        <v>12138</v>
      </c>
      <c r="F546" s="27">
        <f t="shared" si="10"/>
        <v>12.138</v>
      </c>
      <c r="G546" s="4">
        <v>11593</v>
      </c>
      <c r="H546" s="27">
        <f t="shared" si="11"/>
        <v>11.593</v>
      </c>
      <c r="I546" s="4">
        <v>12548</v>
      </c>
      <c r="J546" s="27">
        <f t="shared" si="9"/>
        <v>12.548</v>
      </c>
    </row>
    <row r="547" spans="1:10" x14ac:dyDescent="0.2">
      <c r="A547" s="2" t="s">
        <v>82</v>
      </c>
      <c r="B547" s="2" t="s">
        <v>40</v>
      </c>
      <c r="C547" s="2" t="s">
        <v>86</v>
      </c>
      <c r="D547" s="4">
        <v>233</v>
      </c>
      <c r="E547" s="4">
        <v>12182</v>
      </c>
      <c r="F547" s="27">
        <f t="shared" si="10"/>
        <v>12.182</v>
      </c>
      <c r="G547" s="4">
        <v>11645</v>
      </c>
      <c r="H547" s="27">
        <f t="shared" si="11"/>
        <v>11.645</v>
      </c>
      <c r="I547" s="4">
        <v>12584</v>
      </c>
      <c r="J547" s="27">
        <f t="shared" si="9"/>
        <v>12.584</v>
      </c>
    </row>
    <row r="548" spans="1:10" x14ac:dyDescent="0.2">
      <c r="A548" s="2" t="s">
        <v>82</v>
      </c>
      <c r="B548" s="2" t="s">
        <v>40</v>
      </c>
      <c r="C548" s="2" t="s">
        <v>86</v>
      </c>
      <c r="D548" s="4">
        <v>234</v>
      </c>
      <c r="E548" s="4">
        <v>12230</v>
      </c>
      <c r="F548" s="27">
        <f t="shared" si="10"/>
        <v>12.23</v>
      </c>
      <c r="G548" s="4">
        <v>11691</v>
      </c>
      <c r="H548" s="27">
        <f t="shared" si="11"/>
        <v>11.691000000000001</v>
      </c>
      <c r="I548" s="4">
        <v>12619</v>
      </c>
      <c r="J548" s="27">
        <f t="shared" si="9"/>
        <v>12.619</v>
      </c>
    </row>
    <row r="549" spans="1:10" x14ac:dyDescent="0.2">
      <c r="A549" s="2" t="s">
        <v>82</v>
      </c>
      <c r="B549" s="2" t="s">
        <v>40</v>
      </c>
      <c r="C549" s="2" t="s">
        <v>86</v>
      </c>
      <c r="D549" s="4">
        <v>235</v>
      </c>
      <c r="E549" s="4">
        <v>12278</v>
      </c>
      <c r="F549" s="27">
        <f t="shared" si="10"/>
        <v>12.278</v>
      </c>
      <c r="G549" s="4">
        <v>11742</v>
      </c>
      <c r="H549" s="27">
        <f t="shared" si="11"/>
        <v>11.742000000000001</v>
      </c>
      <c r="I549" s="4">
        <v>12668</v>
      </c>
      <c r="J549" s="27">
        <f t="shared" si="9"/>
        <v>12.667999999999999</v>
      </c>
    </row>
    <row r="550" spans="1:10" x14ac:dyDescent="0.2">
      <c r="A550" s="2" t="s">
        <v>82</v>
      </c>
      <c r="B550" s="2" t="s">
        <v>40</v>
      </c>
      <c r="C550" s="2" t="s">
        <v>86</v>
      </c>
      <c r="D550" s="4">
        <v>236</v>
      </c>
      <c r="E550" s="4">
        <v>12326</v>
      </c>
      <c r="F550" s="27">
        <f t="shared" si="10"/>
        <v>12.326000000000001</v>
      </c>
      <c r="G550" s="4">
        <v>11783</v>
      </c>
      <c r="H550" s="27">
        <f t="shared" si="11"/>
        <v>11.782999999999999</v>
      </c>
      <c r="I550" s="4">
        <v>12729</v>
      </c>
      <c r="J550" s="27">
        <f t="shared" si="9"/>
        <v>12.728999999999999</v>
      </c>
    </row>
    <row r="551" spans="1:10" x14ac:dyDescent="0.2">
      <c r="A551" s="2" t="s">
        <v>82</v>
      </c>
      <c r="B551" s="2" t="s">
        <v>40</v>
      </c>
      <c r="C551" s="2" t="s">
        <v>86</v>
      </c>
      <c r="D551" s="4">
        <v>237</v>
      </c>
      <c r="E551" s="4">
        <v>12371</v>
      </c>
      <c r="F551" s="27">
        <f t="shared" si="10"/>
        <v>12.371</v>
      </c>
      <c r="G551" s="4">
        <v>11828</v>
      </c>
      <c r="H551" s="27">
        <f t="shared" si="11"/>
        <v>11.827999999999999</v>
      </c>
      <c r="I551" s="4">
        <v>12808</v>
      </c>
      <c r="J551" s="27">
        <f t="shared" si="9"/>
        <v>12.808</v>
      </c>
    </row>
    <row r="552" spans="1:10" x14ac:dyDescent="0.2">
      <c r="A552" s="2" t="s">
        <v>82</v>
      </c>
      <c r="B552" s="2" t="s">
        <v>40</v>
      </c>
      <c r="C552" s="2" t="s">
        <v>86</v>
      </c>
      <c r="D552" s="4">
        <v>238</v>
      </c>
      <c r="E552" s="4">
        <v>12420</v>
      </c>
      <c r="F552" s="27">
        <f t="shared" si="10"/>
        <v>12.42</v>
      </c>
      <c r="G552" s="4">
        <v>11861</v>
      </c>
      <c r="H552" s="27">
        <f t="shared" si="11"/>
        <v>11.861000000000001</v>
      </c>
      <c r="I552" s="4">
        <v>12872</v>
      </c>
      <c r="J552" s="27">
        <f t="shared" si="9"/>
        <v>12.872</v>
      </c>
    </row>
    <row r="553" spans="1:10" x14ac:dyDescent="0.2">
      <c r="A553" s="2" t="s">
        <v>82</v>
      </c>
      <c r="B553" s="2" t="s">
        <v>40</v>
      </c>
      <c r="C553" s="2" t="s">
        <v>86</v>
      </c>
      <c r="D553" s="4">
        <v>239</v>
      </c>
      <c r="E553" s="4">
        <v>12470</v>
      </c>
      <c r="F553" s="27">
        <f t="shared" si="10"/>
        <v>12.47</v>
      </c>
      <c r="G553" s="4">
        <v>11891</v>
      </c>
      <c r="H553" s="27">
        <f t="shared" si="11"/>
        <v>11.891</v>
      </c>
      <c r="I553" s="4">
        <v>12958</v>
      </c>
      <c r="J553" s="27">
        <f t="shared" si="9"/>
        <v>12.958</v>
      </c>
    </row>
    <row r="554" spans="1:10" x14ac:dyDescent="0.2">
      <c r="A554" s="2" t="s">
        <v>82</v>
      </c>
      <c r="B554" s="2" t="s">
        <v>40</v>
      </c>
      <c r="C554" s="2" t="s">
        <v>86</v>
      </c>
      <c r="D554" s="4">
        <v>240</v>
      </c>
      <c r="E554" s="4">
        <v>12517</v>
      </c>
      <c r="F554" s="27">
        <f t="shared" si="10"/>
        <v>12.516999999999999</v>
      </c>
      <c r="G554" s="4">
        <v>11934</v>
      </c>
      <c r="H554" s="27">
        <f t="shared" si="11"/>
        <v>11.933999999999999</v>
      </c>
      <c r="I554" s="4">
        <v>13041</v>
      </c>
      <c r="J554" s="27">
        <f t="shared" si="9"/>
        <v>13.041</v>
      </c>
    </row>
    <row r="555" spans="1:10" x14ac:dyDescent="0.2">
      <c r="A555" s="2" t="s">
        <v>82</v>
      </c>
      <c r="B555" s="2" t="s">
        <v>40</v>
      </c>
      <c r="C555" s="2" t="s">
        <v>86</v>
      </c>
      <c r="D555" s="4">
        <v>241</v>
      </c>
      <c r="E555" s="4">
        <v>12567</v>
      </c>
      <c r="F555" s="27">
        <f t="shared" si="10"/>
        <v>12.567</v>
      </c>
      <c r="G555" s="4">
        <v>11986</v>
      </c>
      <c r="H555" s="27">
        <f t="shared" si="11"/>
        <v>11.986000000000001</v>
      </c>
      <c r="I555" s="4">
        <v>13104</v>
      </c>
      <c r="J555" s="27">
        <f t="shared" si="9"/>
        <v>13.103999999999999</v>
      </c>
    </row>
    <row r="556" spans="1:10" x14ac:dyDescent="0.2">
      <c r="A556" s="2" t="s">
        <v>82</v>
      </c>
      <c r="B556" s="2" t="s">
        <v>40</v>
      </c>
      <c r="C556" s="2" t="s">
        <v>86</v>
      </c>
      <c r="D556" s="4">
        <v>242</v>
      </c>
      <c r="E556" s="4">
        <v>12618</v>
      </c>
      <c r="F556" s="27">
        <f t="shared" si="10"/>
        <v>12.618</v>
      </c>
      <c r="G556" s="4">
        <v>12028</v>
      </c>
      <c r="H556" s="27">
        <f t="shared" si="11"/>
        <v>12.028</v>
      </c>
      <c r="I556" s="4">
        <v>13204</v>
      </c>
      <c r="J556" s="27">
        <f t="shared" si="9"/>
        <v>13.204000000000001</v>
      </c>
    </row>
    <row r="557" spans="1:10" x14ac:dyDescent="0.2">
      <c r="A557" s="2" t="s">
        <v>82</v>
      </c>
      <c r="B557" s="2" t="s">
        <v>40</v>
      </c>
      <c r="C557" s="2" t="s">
        <v>86</v>
      </c>
      <c r="D557" s="4">
        <v>243</v>
      </c>
      <c r="E557" s="4">
        <v>12669</v>
      </c>
      <c r="F557" s="27">
        <f t="shared" si="10"/>
        <v>12.669</v>
      </c>
      <c r="G557" s="4">
        <v>12071</v>
      </c>
      <c r="H557" s="27">
        <f t="shared" si="11"/>
        <v>12.071</v>
      </c>
      <c r="I557" s="4">
        <v>13260</v>
      </c>
      <c r="J557" s="27">
        <f t="shared" si="9"/>
        <v>13.26</v>
      </c>
    </row>
    <row r="558" spans="1:10" x14ac:dyDescent="0.2">
      <c r="A558" s="2" t="s">
        <v>82</v>
      </c>
      <c r="B558" s="2" t="s">
        <v>40</v>
      </c>
      <c r="C558" s="2" t="s">
        <v>86</v>
      </c>
      <c r="D558" s="4">
        <v>244</v>
      </c>
      <c r="E558" s="4">
        <v>12719</v>
      </c>
      <c r="F558" s="27">
        <f t="shared" si="10"/>
        <v>12.718999999999999</v>
      </c>
      <c r="G558" s="4">
        <v>12103</v>
      </c>
      <c r="H558" s="27">
        <f t="shared" si="11"/>
        <v>12.103</v>
      </c>
      <c r="I558" s="4">
        <v>13350</v>
      </c>
      <c r="J558" s="27">
        <f t="shared" si="9"/>
        <v>13.35</v>
      </c>
    </row>
    <row r="559" spans="1:10" x14ac:dyDescent="0.2">
      <c r="A559" s="2" t="s">
        <v>82</v>
      </c>
      <c r="B559" s="2" t="s">
        <v>40</v>
      </c>
      <c r="C559" s="2" t="s">
        <v>86</v>
      </c>
      <c r="D559" s="4">
        <v>245</v>
      </c>
      <c r="E559" s="4">
        <v>12770</v>
      </c>
      <c r="F559" s="27">
        <f t="shared" si="10"/>
        <v>12.77</v>
      </c>
      <c r="G559" s="4">
        <v>12143</v>
      </c>
      <c r="H559" s="27">
        <f t="shared" si="11"/>
        <v>12.143000000000001</v>
      </c>
      <c r="I559" s="4">
        <v>13409</v>
      </c>
      <c r="J559" s="27">
        <f t="shared" si="9"/>
        <v>13.409000000000001</v>
      </c>
    </row>
    <row r="560" spans="1:10" x14ac:dyDescent="0.2">
      <c r="A560" s="2" t="s">
        <v>82</v>
      </c>
      <c r="B560" s="2" t="s">
        <v>40</v>
      </c>
      <c r="C560" s="2" t="s">
        <v>86</v>
      </c>
      <c r="D560" s="4">
        <v>246</v>
      </c>
      <c r="E560" s="4">
        <v>12817</v>
      </c>
      <c r="F560" s="27">
        <f t="shared" si="10"/>
        <v>12.817</v>
      </c>
      <c r="G560" s="4">
        <v>12180</v>
      </c>
      <c r="H560" s="27">
        <f t="shared" si="11"/>
        <v>12.18</v>
      </c>
      <c r="I560" s="4">
        <v>13485</v>
      </c>
      <c r="J560" s="27">
        <f t="shared" si="9"/>
        <v>13.484999999999999</v>
      </c>
    </row>
    <row r="561" spans="1:10" x14ac:dyDescent="0.2">
      <c r="A561" s="2" t="s">
        <v>82</v>
      </c>
      <c r="B561" s="2" t="s">
        <v>40</v>
      </c>
      <c r="C561" s="2" t="s">
        <v>86</v>
      </c>
      <c r="D561" s="4">
        <v>247</v>
      </c>
      <c r="E561" s="4">
        <v>12865</v>
      </c>
      <c r="F561" s="27">
        <f t="shared" si="10"/>
        <v>12.865</v>
      </c>
      <c r="G561" s="4">
        <v>12217</v>
      </c>
      <c r="H561" s="27">
        <f t="shared" si="11"/>
        <v>12.217000000000001</v>
      </c>
      <c r="I561" s="4">
        <v>13565</v>
      </c>
      <c r="J561" s="27">
        <f t="shared" si="9"/>
        <v>13.565</v>
      </c>
    </row>
    <row r="562" spans="1:10" x14ac:dyDescent="0.2">
      <c r="A562" s="2" t="s">
        <v>82</v>
      </c>
      <c r="B562" s="2" t="s">
        <v>40</v>
      </c>
      <c r="C562" s="2" t="s">
        <v>86</v>
      </c>
      <c r="D562" s="4">
        <v>248</v>
      </c>
      <c r="E562" s="4">
        <v>12917</v>
      </c>
      <c r="F562" s="27">
        <f t="shared" si="10"/>
        <v>12.917</v>
      </c>
      <c r="G562" s="4">
        <v>12266</v>
      </c>
      <c r="H562" s="27">
        <f t="shared" si="11"/>
        <v>12.266</v>
      </c>
      <c r="I562" s="4">
        <v>13642</v>
      </c>
      <c r="J562" s="27">
        <f t="shared" si="9"/>
        <v>13.641999999999999</v>
      </c>
    </row>
    <row r="563" spans="1:10" x14ac:dyDescent="0.2">
      <c r="A563" s="2" t="s">
        <v>82</v>
      </c>
      <c r="B563" s="2" t="s">
        <v>40</v>
      </c>
      <c r="C563" s="2" t="s">
        <v>86</v>
      </c>
      <c r="D563" s="4">
        <v>249</v>
      </c>
      <c r="E563" s="4">
        <v>12966</v>
      </c>
      <c r="F563" s="27">
        <f t="shared" si="10"/>
        <v>12.965999999999999</v>
      </c>
      <c r="G563" s="4">
        <v>12307</v>
      </c>
      <c r="H563" s="27">
        <f t="shared" si="11"/>
        <v>12.307</v>
      </c>
      <c r="I563" s="4">
        <v>13718</v>
      </c>
      <c r="J563" s="27">
        <f t="shared" si="9"/>
        <v>13.718</v>
      </c>
    </row>
    <row r="564" spans="1:10" x14ac:dyDescent="0.2">
      <c r="A564" s="2" t="s">
        <v>82</v>
      </c>
      <c r="B564" s="2" t="s">
        <v>40</v>
      </c>
      <c r="C564" s="2" t="s">
        <v>86</v>
      </c>
      <c r="D564" s="4">
        <v>250</v>
      </c>
      <c r="E564" s="4">
        <v>13022</v>
      </c>
      <c r="F564" s="27">
        <f t="shared" si="10"/>
        <v>13.022</v>
      </c>
      <c r="G564" s="4">
        <v>12351</v>
      </c>
      <c r="H564" s="27">
        <f t="shared" si="11"/>
        <v>12.351000000000001</v>
      </c>
      <c r="I564" s="4">
        <v>13770</v>
      </c>
      <c r="J564" s="27">
        <f t="shared" si="9"/>
        <v>13.77</v>
      </c>
    </row>
    <row r="565" spans="1:10" x14ac:dyDescent="0.2">
      <c r="A565" s="2" t="s">
        <v>82</v>
      </c>
      <c r="B565" s="2" t="s">
        <v>40</v>
      </c>
      <c r="C565" s="2" t="s">
        <v>86</v>
      </c>
      <c r="D565" s="4">
        <v>251</v>
      </c>
      <c r="E565" s="4">
        <v>13075</v>
      </c>
      <c r="F565" s="27">
        <f t="shared" si="10"/>
        <v>13.074999999999999</v>
      </c>
      <c r="G565" s="4">
        <v>12392</v>
      </c>
      <c r="H565" s="27">
        <f t="shared" si="11"/>
        <v>12.391999999999999</v>
      </c>
      <c r="I565" s="4">
        <v>13851</v>
      </c>
      <c r="J565" s="27">
        <f t="shared" si="9"/>
        <v>13.851000000000001</v>
      </c>
    </row>
    <row r="566" spans="1:10" x14ac:dyDescent="0.2">
      <c r="A566" s="2" t="s">
        <v>82</v>
      </c>
      <c r="B566" s="2" t="s">
        <v>40</v>
      </c>
      <c r="C566" s="2" t="s">
        <v>86</v>
      </c>
      <c r="D566" s="4">
        <v>252</v>
      </c>
      <c r="E566" s="4">
        <v>13124</v>
      </c>
      <c r="F566" s="27">
        <f t="shared" si="10"/>
        <v>13.124000000000001</v>
      </c>
      <c r="G566" s="4">
        <v>12436</v>
      </c>
      <c r="H566" s="27">
        <f t="shared" si="11"/>
        <v>12.436</v>
      </c>
      <c r="I566" s="4">
        <v>13919</v>
      </c>
      <c r="J566" s="27">
        <f t="shared" si="9"/>
        <v>13.919</v>
      </c>
    </row>
    <row r="567" spans="1:10" x14ac:dyDescent="0.2">
      <c r="A567" s="2" t="s">
        <v>82</v>
      </c>
      <c r="B567" s="2" t="s">
        <v>40</v>
      </c>
      <c r="C567" s="2" t="s">
        <v>86</v>
      </c>
      <c r="D567" s="4">
        <v>253</v>
      </c>
      <c r="E567" s="4">
        <v>13173</v>
      </c>
      <c r="F567" s="27">
        <f t="shared" si="10"/>
        <v>13.173</v>
      </c>
      <c r="G567" s="4">
        <v>12476</v>
      </c>
      <c r="H567" s="27">
        <f t="shared" si="11"/>
        <v>12.476000000000001</v>
      </c>
      <c r="I567" s="4">
        <v>13979</v>
      </c>
      <c r="J567" s="27">
        <f t="shared" si="9"/>
        <v>13.978999999999999</v>
      </c>
    </row>
    <row r="568" spans="1:10" x14ac:dyDescent="0.2">
      <c r="A568" s="2" t="s">
        <v>82</v>
      </c>
      <c r="B568" s="2" t="s">
        <v>40</v>
      </c>
      <c r="C568" s="2" t="s">
        <v>86</v>
      </c>
      <c r="D568" s="4">
        <v>254</v>
      </c>
      <c r="E568" s="4">
        <v>13226</v>
      </c>
      <c r="F568" s="27">
        <f t="shared" si="10"/>
        <v>13.226000000000001</v>
      </c>
      <c r="G568" s="4">
        <v>12524</v>
      </c>
      <c r="H568" s="27">
        <f t="shared" si="11"/>
        <v>12.523999999999999</v>
      </c>
      <c r="I568" s="4">
        <v>14058</v>
      </c>
      <c r="J568" s="27">
        <f t="shared" si="9"/>
        <v>14.058</v>
      </c>
    </row>
    <row r="569" spans="1:10" x14ac:dyDescent="0.2">
      <c r="A569" s="2" t="s">
        <v>82</v>
      </c>
      <c r="B569" s="2" t="s">
        <v>40</v>
      </c>
      <c r="C569" s="2" t="s">
        <v>86</v>
      </c>
      <c r="D569" s="4">
        <v>255</v>
      </c>
      <c r="E569" s="4">
        <v>13277</v>
      </c>
      <c r="F569" s="27">
        <f t="shared" si="10"/>
        <v>13.276999999999999</v>
      </c>
      <c r="G569" s="4">
        <v>12564</v>
      </c>
      <c r="H569" s="27">
        <f t="shared" si="11"/>
        <v>12.564</v>
      </c>
      <c r="I569" s="4">
        <v>14130</v>
      </c>
      <c r="J569" s="27">
        <f t="shared" si="9"/>
        <v>14.13</v>
      </c>
    </row>
    <row r="570" spans="1:10" x14ac:dyDescent="0.2">
      <c r="A570" s="2" t="s">
        <v>82</v>
      </c>
      <c r="B570" s="2" t="s">
        <v>40</v>
      </c>
      <c r="C570" s="2" t="s">
        <v>86</v>
      </c>
      <c r="D570" s="4">
        <v>256</v>
      </c>
      <c r="E570" s="4">
        <v>13325</v>
      </c>
      <c r="F570" s="27">
        <f t="shared" si="10"/>
        <v>13.324999999999999</v>
      </c>
      <c r="G570" s="4">
        <v>12601</v>
      </c>
      <c r="H570" s="27">
        <f t="shared" si="11"/>
        <v>12.601000000000001</v>
      </c>
      <c r="I570" s="4">
        <v>14222</v>
      </c>
      <c r="J570" s="27">
        <f t="shared" ref="J570:J614" si="12">I570/1000</f>
        <v>14.222</v>
      </c>
    </row>
    <row r="571" spans="1:10" x14ac:dyDescent="0.2">
      <c r="A571" s="2" t="s">
        <v>82</v>
      </c>
      <c r="B571" s="2" t="s">
        <v>40</v>
      </c>
      <c r="C571" s="2" t="s">
        <v>86</v>
      </c>
      <c r="D571" s="4">
        <v>257</v>
      </c>
      <c r="E571" s="4">
        <v>13376</v>
      </c>
      <c r="F571" s="27">
        <f t="shared" ref="F571:F614" si="13">E571/1000</f>
        <v>13.375999999999999</v>
      </c>
      <c r="G571" s="4">
        <v>12653</v>
      </c>
      <c r="H571" s="27">
        <f t="shared" ref="H571:H614" si="14">G571/1000</f>
        <v>12.653</v>
      </c>
      <c r="I571" s="4">
        <v>14272</v>
      </c>
      <c r="J571" s="27">
        <f t="shared" si="12"/>
        <v>14.272</v>
      </c>
    </row>
    <row r="572" spans="1:10" x14ac:dyDescent="0.2">
      <c r="A572" s="2" t="s">
        <v>82</v>
      </c>
      <c r="B572" s="2" t="s">
        <v>40</v>
      </c>
      <c r="C572" s="2" t="s">
        <v>86</v>
      </c>
      <c r="D572" s="4">
        <v>258</v>
      </c>
      <c r="E572" s="4">
        <v>13434</v>
      </c>
      <c r="F572" s="27">
        <f t="shared" si="13"/>
        <v>13.433999999999999</v>
      </c>
      <c r="G572" s="4">
        <v>12683</v>
      </c>
      <c r="H572" s="27">
        <f t="shared" si="14"/>
        <v>12.683</v>
      </c>
      <c r="I572" s="4">
        <v>14326</v>
      </c>
      <c r="J572" s="27">
        <f t="shared" si="12"/>
        <v>14.326000000000001</v>
      </c>
    </row>
    <row r="573" spans="1:10" x14ac:dyDescent="0.2">
      <c r="A573" s="2" t="s">
        <v>82</v>
      </c>
      <c r="B573" s="2" t="s">
        <v>40</v>
      </c>
      <c r="C573" s="2" t="s">
        <v>86</v>
      </c>
      <c r="D573" s="4">
        <v>259</v>
      </c>
      <c r="E573" s="4">
        <v>13487</v>
      </c>
      <c r="F573" s="27">
        <f t="shared" si="13"/>
        <v>13.487</v>
      </c>
      <c r="G573" s="4">
        <v>12732</v>
      </c>
      <c r="H573" s="27">
        <f t="shared" si="14"/>
        <v>12.731999999999999</v>
      </c>
      <c r="I573" s="4">
        <v>14390</v>
      </c>
      <c r="J573" s="27">
        <f t="shared" si="12"/>
        <v>14.39</v>
      </c>
    </row>
    <row r="574" spans="1:10" x14ac:dyDescent="0.2">
      <c r="A574" s="2" t="s">
        <v>82</v>
      </c>
      <c r="B574" s="2" t="s">
        <v>40</v>
      </c>
      <c r="C574" s="2" t="s">
        <v>86</v>
      </c>
      <c r="D574" s="4">
        <v>260</v>
      </c>
      <c r="E574" s="4">
        <v>13542</v>
      </c>
      <c r="F574" s="27">
        <f t="shared" si="13"/>
        <v>13.542</v>
      </c>
      <c r="G574" s="4">
        <v>12788</v>
      </c>
      <c r="H574" s="27">
        <f t="shared" si="14"/>
        <v>12.788</v>
      </c>
      <c r="I574" s="4">
        <v>14449</v>
      </c>
      <c r="J574" s="27">
        <f t="shared" si="12"/>
        <v>14.449</v>
      </c>
    </row>
    <row r="575" spans="1:10" x14ac:dyDescent="0.2">
      <c r="A575" s="2" t="s">
        <v>82</v>
      </c>
      <c r="B575" s="2" t="s">
        <v>40</v>
      </c>
      <c r="C575" s="2" t="s">
        <v>86</v>
      </c>
      <c r="D575" s="4">
        <v>261</v>
      </c>
      <c r="E575" s="4">
        <v>13594</v>
      </c>
      <c r="F575" s="27">
        <f t="shared" si="13"/>
        <v>13.593999999999999</v>
      </c>
      <c r="G575" s="4">
        <v>12842</v>
      </c>
      <c r="H575" s="27">
        <f t="shared" si="14"/>
        <v>12.842000000000001</v>
      </c>
      <c r="I575" s="4">
        <v>14523</v>
      </c>
      <c r="J575" s="27">
        <f t="shared" si="12"/>
        <v>14.523</v>
      </c>
    </row>
    <row r="576" spans="1:10" x14ac:dyDescent="0.2">
      <c r="A576" s="2" t="s">
        <v>82</v>
      </c>
      <c r="B576" s="2" t="s">
        <v>40</v>
      </c>
      <c r="C576" s="2" t="s">
        <v>86</v>
      </c>
      <c r="D576" s="4">
        <v>262</v>
      </c>
      <c r="E576" s="4">
        <v>13644</v>
      </c>
      <c r="F576" s="27">
        <f t="shared" si="13"/>
        <v>13.644</v>
      </c>
      <c r="G576" s="4">
        <v>12890</v>
      </c>
      <c r="H576" s="27">
        <f t="shared" si="14"/>
        <v>12.89</v>
      </c>
      <c r="I576" s="4">
        <v>14592</v>
      </c>
      <c r="J576" s="27">
        <f t="shared" si="12"/>
        <v>14.592000000000001</v>
      </c>
    </row>
    <row r="577" spans="1:10" x14ac:dyDescent="0.2">
      <c r="A577" s="2" t="s">
        <v>82</v>
      </c>
      <c r="B577" s="2" t="s">
        <v>40</v>
      </c>
      <c r="C577" s="2" t="s">
        <v>86</v>
      </c>
      <c r="D577" s="4">
        <v>263</v>
      </c>
      <c r="E577" s="4">
        <v>13701</v>
      </c>
      <c r="F577" s="27">
        <f t="shared" si="13"/>
        <v>13.701000000000001</v>
      </c>
      <c r="G577" s="4">
        <v>12918</v>
      </c>
      <c r="H577" s="27">
        <f t="shared" si="14"/>
        <v>12.917999999999999</v>
      </c>
      <c r="I577" s="4">
        <v>14686</v>
      </c>
      <c r="J577" s="27">
        <f t="shared" si="12"/>
        <v>14.686</v>
      </c>
    </row>
    <row r="578" spans="1:10" x14ac:dyDescent="0.2">
      <c r="A578" s="2" t="s">
        <v>82</v>
      </c>
      <c r="B578" s="2" t="s">
        <v>40</v>
      </c>
      <c r="C578" s="2" t="s">
        <v>86</v>
      </c>
      <c r="D578" s="4">
        <v>264</v>
      </c>
      <c r="E578" s="4">
        <v>13759</v>
      </c>
      <c r="F578" s="27">
        <f t="shared" si="13"/>
        <v>13.759</v>
      </c>
      <c r="G578" s="4">
        <v>12961</v>
      </c>
      <c r="H578" s="27">
        <f t="shared" si="14"/>
        <v>12.961</v>
      </c>
      <c r="I578" s="4">
        <v>14753</v>
      </c>
      <c r="J578" s="27">
        <f t="shared" si="12"/>
        <v>14.753</v>
      </c>
    </row>
    <row r="579" spans="1:10" x14ac:dyDescent="0.2">
      <c r="A579" s="2" t="s">
        <v>82</v>
      </c>
      <c r="B579" s="2" t="s">
        <v>40</v>
      </c>
      <c r="C579" s="2" t="s">
        <v>86</v>
      </c>
      <c r="D579" s="4">
        <v>265</v>
      </c>
      <c r="E579" s="4">
        <v>13815</v>
      </c>
      <c r="F579" s="27">
        <f t="shared" si="13"/>
        <v>13.815</v>
      </c>
      <c r="G579" s="4">
        <v>13000</v>
      </c>
      <c r="H579" s="27">
        <f t="shared" si="14"/>
        <v>13</v>
      </c>
      <c r="I579" s="4">
        <v>14808</v>
      </c>
      <c r="J579" s="27">
        <f t="shared" si="12"/>
        <v>14.808</v>
      </c>
    </row>
    <row r="580" spans="1:10" x14ac:dyDescent="0.2">
      <c r="A580" s="2" t="s">
        <v>82</v>
      </c>
      <c r="B580" s="2" t="s">
        <v>40</v>
      </c>
      <c r="C580" s="2" t="s">
        <v>86</v>
      </c>
      <c r="D580" s="4">
        <v>266</v>
      </c>
      <c r="E580" s="4">
        <v>13871</v>
      </c>
      <c r="F580" s="27">
        <f t="shared" si="13"/>
        <v>13.871</v>
      </c>
      <c r="G580" s="4">
        <v>13049</v>
      </c>
      <c r="H580" s="27">
        <f t="shared" si="14"/>
        <v>13.048999999999999</v>
      </c>
      <c r="I580" s="4">
        <v>14857</v>
      </c>
      <c r="J580" s="27">
        <f t="shared" si="12"/>
        <v>14.856999999999999</v>
      </c>
    </row>
    <row r="581" spans="1:10" x14ac:dyDescent="0.2">
      <c r="A581" s="2" t="s">
        <v>82</v>
      </c>
      <c r="B581" s="2" t="s">
        <v>40</v>
      </c>
      <c r="C581" s="2" t="s">
        <v>86</v>
      </c>
      <c r="D581" s="4">
        <v>267</v>
      </c>
      <c r="E581" s="4">
        <v>13920</v>
      </c>
      <c r="F581" s="27">
        <f t="shared" si="13"/>
        <v>13.92</v>
      </c>
      <c r="G581" s="4">
        <v>13093</v>
      </c>
      <c r="H581" s="27">
        <f t="shared" si="14"/>
        <v>13.093</v>
      </c>
      <c r="I581" s="4">
        <v>14909</v>
      </c>
      <c r="J581" s="27">
        <f t="shared" si="12"/>
        <v>14.909000000000001</v>
      </c>
    </row>
    <row r="582" spans="1:10" x14ac:dyDescent="0.2">
      <c r="A582" s="2" t="s">
        <v>82</v>
      </c>
      <c r="B582" s="2" t="s">
        <v>40</v>
      </c>
      <c r="C582" s="2" t="s">
        <v>86</v>
      </c>
      <c r="D582" s="4">
        <v>268</v>
      </c>
      <c r="E582" s="4">
        <v>13971</v>
      </c>
      <c r="F582" s="27">
        <f t="shared" si="13"/>
        <v>13.971</v>
      </c>
      <c r="G582" s="4">
        <v>13138</v>
      </c>
      <c r="H582" s="27">
        <f t="shared" si="14"/>
        <v>13.138</v>
      </c>
      <c r="I582" s="4">
        <v>14972</v>
      </c>
      <c r="J582" s="27">
        <f t="shared" si="12"/>
        <v>14.972</v>
      </c>
    </row>
    <row r="583" spans="1:10" x14ac:dyDescent="0.2">
      <c r="A583" s="2" t="s">
        <v>82</v>
      </c>
      <c r="B583" s="2" t="s">
        <v>40</v>
      </c>
      <c r="C583" s="2" t="s">
        <v>86</v>
      </c>
      <c r="D583" s="4">
        <v>269</v>
      </c>
      <c r="E583" s="4">
        <v>14023</v>
      </c>
      <c r="F583" s="27">
        <f t="shared" si="13"/>
        <v>14.023</v>
      </c>
      <c r="G583" s="4">
        <v>13182</v>
      </c>
      <c r="H583" s="27">
        <f t="shared" si="14"/>
        <v>13.182</v>
      </c>
      <c r="I583" s="4">
        <v>15016</v>
      </c>
      <c r="J583" s="27">
        <f t="shared" si="12"/>
        <v>15.016</v>
      </c>
    </row>
    <row r="584" spans="1:10" x14ac:dyDescent="0.2">
      <c r="A584" s="2" t="s">
        <v>82</v>
      </c>
      <c r="B584" s="2" t="s">
        <v>40</v>
      </c>
      <c r="C584" s="2" t="s">
        <v>86</v>
      </c>
      <c r="D584" s="4">
        <v>270</v>
      </c>
      <c r="E584" s="4">
        <v>14075</v>
      </c>
      <c r="F584" s="27">
        <f t="shared" si="13"/>
        <v>14.074999999999999</v>
      </c>
      <c r="G584" s="4">
        <v>13217</v>
      </c>
      <c r="H584" s="27">
        <f t="shared" si="14"/>
        <v>13.217000000000001</v>
      </c>
      <c r="I584" s="4">
        <v>15105</v>
      </c>
      <c r="J584" s="27">
        <f t="shared" si="12"/>
        <v>15.105</v>
      </c>
    </row>
    <row r="585" spans="1:10" x14ac:dyDescent="0.2">
      <c r="A585" s="2" t="s">
        <v>82</v>
      </c>
      <c r="B585" s="2" t="s">
        <v>40</v>
      </c>
      <c r="C585" s="2" t="s">
        <v>86</v>
      </c>
      <c r="D585" s="4">
        <v>271</v>
      </c>
      <c r="E585" s="4">
        <v>14123</v>
      </c>
      <c r="F585" s="27">
        <f t="shared" si="13"/>
        <v>14.122999999999999</v>
      </c>
      <c r="G585" s="4">
        <v>13267</v>
      </c>
      <c r="H585" s="27">
        <f t="shared" si="14"/>
        <v>13.266999999999999</v>
      </c>
      <c r="I585" s="4">
        <v>15172</v>
      </c>
      <c r="J585" s="27">
        <f t="shared" si="12"/>
        <v>15.172000000000001</v>
      </c>
    </row>
    <row r="586" spans="1:10" x14ac:dyDescent="0.2">
      <c r="A586" s="2" t="s">
        <v>82</v>
      </c>
      <c r="B586" s="2" t="s">
        <v>40</v>
      </c>
      <c r="C586" s="2" t="s">
        <v>86</v>
      </c>
      <c r="D586" s="4">
        <v>272</v>
      </c>
      <c r="E586" s="4">
        <v>14175</v>
      </c>
      <c r="F586" s="27">
        <f t="shared" si="13"/>
        <v>14.175000000000001</v>
      </c>
      <c r="G586" s="4">
        <v>13303</v>
      </c>
      <c r="H586" s="27">
        <f t="shared" si="14"/>
        <v>13.303000000000001</v>
      </c>
      <c r="I586" s="4">
        <v>15222</v>
      </c>
      <c r="J586" s="27">
        <f t="shared" si="12"/>
        <v>15.222</v>
      </c>
    </row>
    <row r="587" spans="1:10" x14ac:dyDescent="0.2">
      <c r="A587" s="2" t="s">
        <v>82</v>
      </c>
      <c r="B587" s="2" t="s">
        <v>40</v>
      </c>
      <c r="C587" s="2" t="s">
        <v>86</v>
      </c>
      <c r="D587" s="4">
        <v>273</v>
      </c>
      <c r="E587" s="4">
        <v>14229</v>
      </c>
      <c r="F587" s="27">
        <f t="shared" si="13"/>
        <v>14.228999999999999</v>
      </c>
      <c r="G587" s="4">
        <v>13337</v>
      </c>
      <c r="H587" s="27">
        <f t="shared" si="14"/>
        <v>13.337</v>
      </c>
      <c r="I587" s="4">
        <v>15302</v>
      </c>
      <c r="J587" s="27">
        <f t="shared" si="12"/>
        <v>15.302</v>
      </c>
    </row>
    <row r="588" spans="1:10" x14ac:dyDescent="0.2">
      <c r="A588" s="2" t="s">
        <v>82</v>
      </c>
      <c r="B588" s="2" t="s">
        <v>40</v>
      </c>
      <c r="C588" s="2" t="s">
        <v>86</v>
      </c>
      <c r="D588" s="4">
        <v>274</v>
      </c>
      <c r="E588" s="4">
        <v>14280</v>
      </c>
      <c r="F588" s="27">
        <f t="shared" si="13"/>
        <v>14.28</v>
      </c>
      <c r="G588" s="4">
        <v>13394</v>
      </c>
      <c r="H588" s="27">
        <f t="shared" si="14"/>
        <v>13.394</v>
      </c>
      <c r="I588" s="4">
        <v>15375</v>
      </c>
      <c r="J588" s="27">
        <f t="shared" si="12"/>
        <v>15.375</v>
      </c>
    </row>
    <row r="589" spans="1:10" x14ac:dyDescent="0.2">
      <c r="A589" s="2" t="s">
        <v>82</v>
      </c>
      <c r="B589" s="2" t="s">
        <v>40</v>
      </c>
      <c r="C589" s="2" t="s">
        <v>86</v>
      </c>
      <c r="D589" s="4">
        <v>275</v>
      </c>
      <c r="E589" s="4">
        <v>14330</v>
      </c>
      <c r="F589" s="27">
        <f t="shared" si="13"/>
        <v>14.33</v>
      </c>
      <c r="G589" s="4">
        <v>13434</v>
      </c>
      <c r="H589" s="27">
        <f t="shared" si="14"/>
        <v>13.433999999999999</v>
      </c>
      <c r="I589" s="4">
        <v>15449</v>
      </c>
      <c r="J589" s="27">
        <f t="shared" si="12"/>
        <v>15.449</v>
      </c>
    </row>
    <row r="590" spans="1:10" x14ac:dyDescent="0.2">
      <c r="A590" s="2" t="s">
        <v>82</v>
      </c>
      <c r="B590" s="2" t="s">
        <v>40</v>
      </c>
      <c r="C590" s="2" t="s">
        <v>86</v>
      </c>
      <c r="D590" s="4">
        <v>276</v>
      </c>
      <c r="E590" s="4">
        <v>14386</v>
      </c>
      <c r="F590" s="27">
        <f t="shared" si="13"/>
        <v>14.385999999999999</v>
      </c>
      <c r="G590" s="4">
        <v>13485</v>
      </c>
      <c r="H590" s="27">
        <f t="shared" si="14"/>
        <v>13.484999999999999</v>
      </c>
      <c r="I590" s="4">
        <v>15509</v>
      </c>
      <c r="J590" s="27">
        <f t="shared" si="12"/>
        <v>15.509</v>
      </c>
    </row>
    <row r="591" spans="1:10" x14ac:dyDescent="0.2">
      <c r="A591" s="2" t="s">
        <v>82</v>
      </c>
      <c r="B591" s="2" t="s">
        <v>40</v>
      </c>
      <c r="C591" s="2" t="s">
        <v>86</v>
      </c>
      <c r="D591" s="4">
        <v>277</v>
      </c>
      <c r="E591" s="4">
        <v>14444</v>
      </c>
      <c r="F591" s="27">
        <f t="shared" si="13"/>
        <v>14.444000000000001</v>
      </c>
      <c r="G591" s="4">
        <v>13536</v>
      </c>
      <c r="H591" s="27">
        <f t="shared" si="14"/>
        <v>13.536</v>
      </c>
      <c r="I591" s="4">
        <v>15590</v>
      </c>
      <c r="J591" s="27">
        <f t="shared" si="12"/>
        <v>15.59</v>
      </c>
    </row>
    <row r="592" spans="1:10" x14ac:dyDescent="0.2">
      <c r="A592" s="2" t="s">
        <v>82</v>
      </c>
      <c r="B592" s="2" t="s">
        <v>40</v>
      </c>
      <c r="C592" s="2" t="s">
        <v>86</v>
      </c>
      <c r="D592" s="4">
        <v>278</v>
      </c>
      <c r="E592" s="4">
        <v>14494</v>
      </c>
      <c r="F592" s="27">
        <f t="shared" si="13"/>
        <v>14.494</v>
      </c>
      <c r="G592" s="4">
        <v>13579</v>
      </c>
      <c r="H592" s="27">
        <f t="shared" si="14"/>
        <v>13.579000000000001</v>
      </c>
      <c r="I592" s="4">
        <v>15652</v>
      </c>
      <c r="J592" s="27">
        <f t="shared" si="12"/>
        <v>15.651999999999999</v>
      </c>
    </row>
    <row r="593" spans="1:10" x14ac:dyDescent="0.2">
      <c r="A593" s="2" t="s">
        <v>82</v>
      </c>
      <c r="B593" s="2" t="s">
        <v>40</v>
      </c>
      <c r="C593" s="2" t="s">
        <v>86</v>
      </c>
      <c r="D593" s="4">
        <v>279</v>
      </c>
      <c r="E593" s="4">
        <v>14543</v>
      </c>
      <c r="F593" s="27">
        <f t="shared" si="13"/>
        <v>14.542999999999999</v>
      </c>
      <c r="G593" s="4">
        <v>13627</v>
      </c>
      <c r="H593" s="27">
        <f t="shared" si="14"/>
        <v>13.627000000000001</v>
      </c>
      <c r="I593" s="4">
        <v>15721</v>
      </c>
      <c r="J593" s="27">
        <f t="shared" si="12"/>
        <v>15.721</v>
      </c>
    </row>
    <row r="594" spans="1:10" x14ac:dyDescent="0.2">
      <c r="A594" s="2" t="s">
        <v>82</v>
      </c>
      <c r="B594" s="2" t="s">
        <v>40</v>
      </c>
      <c r="C594" s="2" t="s">
        <v>86</v>
      </c>
      <c r="D594" s="4">
        <v>280</v>
      </c>
      <c r="E594" s="4">
        <v>14604</v>
      </c>
      <c r="F594" s="27">
        <f t="shared" si="13"/>
        <v>14.603999999999999</v>
      </c>
      <c r="G594" s="4">
        <v>13670</v>
      </c>
      <c r="H594" s="27">
        <f t="shared" si="14"/>
        <v>13.67</v>
      </c>
      <c r="I594" s="4">
        <v>15786</v>
      </c>
      <c r="J594" s="27">
        <f t="shared" si="12"/>
        <v>15.786</v>
      </c>
    </row>
    <row r="595" spans="1:10" x14ac:dyDescent="0.2">
      <c r="A595" s="2" t="s">
        <v>82</v>
      </c>
      <c r="B595" s="2" t="s">
        <v>40</v>
      </c>
      <c r="C595" s="2" t="s">
        <v>86</v>
      </c>
      <c r="D595" s="4">
        <v>281</v>
      </c>
      <c r="E595" s="4">
        <v>14661</v>
      </c>
      <c r="F595" s="27">
        <f t="shared" si="13"/>
        <v>14.661</v>
      </c>
      <c r="G595" s="4">
        <v>13718</v>
      </c>
      <c r="H595" s="27">
        <f t="shared" si="14"/>
        <v>13.718</v>
      </c>
      <c r="I595" s="4">
        <v>15843</v>
      </c>
      <c r="J595" s="27">
        <f t="shared" si="12"/>
        <v>15.843</v>
      </c>
    </row>
    <row r="596" spans="1:10" x14ac:dyDescent="0.2">
      <c r="A596" s="2" t="s">
        <v>82</v>
      </c>
      <c r="B596" s="2" t="s">
        <v>40</v>
      </c>
      <c r="C596" s="2" t="s">
        <v>86</v>
      </c>
      <c r="D596" s="4">
        <v>282</v>
      </c>
      <c r="E596" s="4">
        <v>14715</v>
      </c>
      <c r="F596" s="27">
        <f t="shared" si="13"/>
        <v>14.715</v>
      </c>
      <c r="G596" s="4">
        <v>13750</v>
      </c>
      <c r="H596" s="27">
        <f t="shared" si="14"/>
        <v>13.75</v>
      </c>
      <c r="I596" s="4">
        <v>15929</v>
      </c>
      <c r="J596" s="27">
        <f t="shared" si="12"/>
        <v>15.929</v>
      </c>
    </row>
    <row r="597" spans="1:10" x14ac:dyDescent="0.2">
      <c r="A597" s="2" t="s">
        <v>82</v>
      </c>
      <c r="B597" s="2" t="s">
        <v>40</v>
      </c>
      <c r="C597" s="2" t="s">
        <v>86</v>
      </c>
      <c r="D597" s="4">
        <v>283</v>
      </c>
      <c r="E597" s="4">
        <v>14771</v>
      </c>
      <c r="F597" s="27">
        <f t="shared" si="13"/>
        <v>14.771000000000001</v>
      </c>
      <c r="G597" s="4">
        <v>13801</v>
      </c>
      <c r="H597" s="27">
        <f t="shared" si="14"/>
        <v>13.801</v>
      </c>
      <c r="I597" s="4">
        <v>15988</v>
      </c>
      <c r="J597" s="27">
        <f t="shared" si="12"/>
        <v>15.988</v>
      </c>
    </row>
    <row r="598" spans="1:10" x14ac:dyDescent="0.2">
      <c r="A598" s="2" t="s">
        <v>82</v>
      </c>
      <c r="B598" s="2" t="s">
        <v>40</v>
      </c>
      <c r="C598" s="2" t="s">
        <v>86</v>
      </c>
      <c r="D598" s="4">
        <v>284</v>
      </c>
      <c r="E598" s="4">
        <v>14829</v>
      </c>
      <c r="F598" s="27">
        <f t="shared" si="13"/>
        <v>14.829000000000001</v>
      </c>
      <c r="G598" s="4">
        <v>13841</v>
      </c>
      <c r="H598" s="27">
        <f t="shared" si="14"/>
        <v>13.840999999999999</v>
      </c>
      <c r="I598" s="4">
        <v>16041</v>
      </c>
      <c r="J598" s="27">
        <f t="shared" si="12"/>
        <v>16.041</v>
      </c>
    </row>
    <row r="599" spans="1:10" x14ac:dyDescent="0.2">
      <c r="A599" s="2" t="s">
        <v>82</v>
      </c>
      <c r="B599" s="2" t="s">
        <v>40</v>
      </c>
      <c r="C599" s="2" t="s">
        <v>86</v>
      </c>
      <c r="D599" s="4">
        <v>285</v>
      </c>
      <c r="E599" s="4">
        <v>14881</v>
      </c>
      <c r="F599" s="27">
        <f t="shared" si="13"/>
        <v>14.881</v>
      </c>
      <c r="G599" s="4">
        <v>13892</v>
      </c>
      <c r="H599" s="27">
        <f t="shared" si="14"/>
        <v>13.891999999999999</v>
      </c>
      <c r="I599" s="4">
        <v>16094</v>
      </c>
      <c r="J599" s="27">
        <f t="shared" si="12"/>
        <v>16.094000000000001</v>
      </c>
    </row>
    <row r="600" spans="1:10" x14ac:dyDescent="0.2">
      <c r="A600" s="2" t="s">
        <v>82</v>
      </c>
      <c r="B600" s="2" t="s">
        <v>40</v>
      </c>
      <c r="C600" s="2" t="s">
        <v>86</v>
      </c>
      <c r="D600" s="4">
        <v>286</v>
      </c>
      <c r="E600" s="4">
        <v>14940</v>
      </c>
      <c r="F600" s="27">
        <f t="shared" si="13"/>
        <v>14.94</v>
      </c>
      <c r="G600" s="4">
        <v>13939</v>
      </c>
      <c r="H600" s="27">
        <f t="shared" si="14"/>
        <v>13.939</v>
      </c>
      <c r="I600" s="4">
        <v>16140</v>
      </c>
      <c r="J600" s="27">
        <f t="shared" si="12"/>
        <v>16.14</v>
      </c>
    </row>
    <row r="601" spans="1:10" x14ac:dyDescent="0.2">
      <c r="A601" s="2" t="s">
        <v>82</v>
      </c>
      <c r="B601" s="2" t="s">
        <v>40</v>
      </c>
      <c r="C601" s="2" t="s">
        <v>86</v>
      </c>
      <c r="D601" s="4">
        <v>287</v>
      </c>
      <c r="E601" s="4">
        <v>14988</v>
      </c>
      <c r="F601" s="27">
        <f t="shared" si="13"/>
        <v>14.988</v>
      </c>
      <c r="G601" s="4">
        <v>13982</v>
      </c>
      <c r="H601" s="27">
        <f t="shared" si="14"/>
        <v>13.981999999999999</v>
      </c>
      <c r="I601" s="4">
        <v>16195</v>
      </c>
      <c r="J601" s="27">
        <f t="shared" si="12"/>
        <v>16.195</v>
      </c>
    </row>
    <row r="602" spans="1:10" x14ac:dyDescent="0.2">
      <c r="A602" s="2" t="s">
        <v>82</v>
      </c>
      <c r="B602" s="2" t="s">
        <v>40</v>
      </c>
      <c r="C602" s="2" t="s">
        <v>86</v>
      </c>
      <c r="D602" s="4">
        <v>288</v>
      </c>
      <c r="E602" s="4">
        <v>15040</v>
      </c>
      <c r="F602" s="27">
        <f t="shared" si="13"/>
        <v>15.04</v>
      </c>
      <c r="G602" s="4">
        <v>14016</v>
      </c>
      <c r="H602" s="27">
        <f t="shared" si="14"/>
        <v>14.016</v>
      </c>
      <c r="I602" s="4">
        <v>16239</v>
      </c>
      <c r="J602" s="27">
        <f t="shared" si="12"/>
        <v>16.239000000000001</v>
      </c>
    </row>
    <row r="603" spans="1:10" x14ac:dyDescent="0.2">
      <c r="A603" s="2" t="s">
        <v>82</v>
      </c>
      <c r="B603" s="2" t="s">
        <v>40</v>
      </c>
      <c r="C603" s="2" t="s">
        <v>86</v>
      </c>
      <c r="D603" s="4">
        <v>289</v>
      </c>
      <c r="E603" s="4">
        <v>15094</v>
      </c>
      <c r="F603" s="27">
        <f t="shared" si="13"/>
        <v>15.093999999999999</v>
      </c>
      <c r="G603" s="4">
        <v>14058</v>
      </c>
      <c r="H603" s="27">
        <f t="shared" si="14"/>
        <v>14.058</v>
      </c>
      <c r="I603" s="4">
        <v>16298</v>
      </c>
      <c r="J603" s="27">
        <f t="shared" si="12"/>
        <v>16.297999999999998</v>
      </c>
    </row>
    <row r="604" spans="1:10" x14ac:dyDescent="0.2">
      <c r="A604" s="2" t="s">
        <v>82</v>
      </c>
      <c r="B604" s="2" t="s">
        <v>40</v>
      </c>
      <c r="C604" s="2" t="s">
        <v>86</v>
      </c>
      <c r="D604" s="4">
        <v>290</v>
      </c>
      <c r="E604" s="4">
        <v>15145</v>
      </c>
      <c r="F604" s="27">
        <f t="shared" si="13"/>
        <v>15.145</v>
      </c>
      <c r="G604" s="4">
        <v>14118</v>
      </c>
      <c r="H604" s="27">
        <f t="shared" si="14"/>
        <v>14.118</v>
      </c>
      <c r="I604" s="4">
        <v>16348</v>
      </c>
      <c r="J604" s="27">
        <f t="shared" si="12"/>
        <v>16.347999999999999</v>
      </c>
    </row>
    <row r="605" spans="1:10" x14ac:dyDescent="0.2">
      <c r="A605" s="2" t="s">
        <v>82</v>
      </c>
      <c r="B605" s="2" t="s">
        <v>40</v>
      </c>
      <c r="C605" s="2" t="s">
        <v>86</v>
      </c>
      <c r="D605" s="4">
        <v>291</v>
      </c>
      <c r="E605" s="4">
        <v>15190</v>
      </c>
      <c r="F605" s="27">
        <f t="shared" si="13"/>
        <v>15.19</v>
      </c>
      <c r="G605" s="4">
        <v>14163</v>
      </c>
      <c r="H605" s="27">
        <f t="shared" si="14"/>
        <v>14.163</v>
      </c>
      <c r="I605" s="4">
        <v>16411</v>
      </c>
      <c r="J605" s="27">
        <f t="shared" si="12"/>
        <v>16.411000000000001</v>
      </c>
    </row>
    <row r="606" spans="1:10" x14ac:dyDescent="0.2">
      <c r="A606" s="2" t="s">
        <v>82</v>
      </c>
      <c r="B606" s="2" t="s">
        <v>40</v>
      </c>
      <c r="C606" s="2" t="s">
        <v>86</v>
      </c>
      <c r="D606" s="4">
        <v>292</v>
      </c>
      <c r="E606" s="4">
        <v>15238</v>
      </c>
      <c r="F606" s="27">
        <f t="shared" si="13"/>
        <v>15.238</v>
      </c>
      <c r="G606" s="4">
        <v>14203</v>
      </c>
      <c r="H606" s="27">
        <f t="shared" si="14"/>
        <v>14.202999999999999</v>
      </c>
      <c r="I606" s="4">
        <v>16469</v>
      </c>
      <c r="J606" s="27">
        <f t="shared" si="12"/>
        <v>16.469000000000001</v>
      </c>
    </row>
    <row r="607" spans="1:10" x14ac:dyDescent="0.2">
      <c r="A607" s="2" t="s">
        <v>82</v>
      </c>
      <c r="B607" s="2" t="s">
        <v>40</v>
      </c>
      <c r="C607" s="2" t="s">
        <v>86</v>
      </c>
      <c r="D607" s="4">
        <v>293</v>
      </c>
      <c r="E607" s="4">
        <v>15294</v>
      </c>
      <c r="F607" s="27">
        <f t="shared" si="13"/>
        <v>15.294</v>
      </c>
      <c r="G607" s="4">
        <v>14250</v>
      </c>
      <c r="H607" s="27">
        <f t="shared" si="14"/>
        <v>14.25</v>
      </c>
      <c r="I607" s="4">
        <v>16507</v>
      </c>
      <c r="J607" s="27">
        <f t="shared" si="12"/>
        <v>16.507000000000001</v>
      </c>
    </row>
    <row r="608" spans="1:10" x14ac:dyDescent="0.2">
      <c r="A608" s="2" t="s">
        <v>82</v>
      </c>
      <c r="B608" s="2" t="s">
        <v>40</v>
      </c>
      <c r="C608" s="2" t="s">
        <v>86</v>
      </c>
      <c r="D608" s="4">
        <v>294</v>
      </c>
      <c r="E608" s="4">
        <v>15345</v>
      </c>
      <c r="F608" s="27">
        <f t="shared" si="13"/>
        <v>15.345000000000001</v>
      </c>
      <c r="G608" s="4">
        <v>14289</v>
      </c>
      <c r="H608" s="27">
        <f t="shared" si="14"/>
        <v>14.289</v>
      </c>
      <c r="I608" s="4">
        <v>16560</v>
      </c>
      <c r="J608" s="27">
        <f t="shared" si="12"/>
        <v>16.559999999999999</v>
      </c>
    </row>
    <row r="609" spans="1:10" x14ac:dyDescent="0.2">
      <c r="A609" s="2" t="s">
        <v>82</v>
      </c>
      <c r="B609" s="2" t="s">
        <v>40</v>
      </c>
      <c r="C609" s="2" t="s">
        <v>86</v>
      </c>
      <c r="D609" s="4">
        <v>295</v>
      </c>
      <c r="E609" s="4">
        <v>15389</v>
      </c>
      <c r="F609" s="27">
        <f t="shared" si="13"/>
        <v>15.388999999999999</v>
      </c>
      <c r="G609" s="4">
        <v>14336</v>
      </c>
      <c r="H609" s="27">
        <f t="shared" si="14"/>
        <v>14.336</v>
      </c>
      <c r="I609" s="4">
        <v>16628</v>
      </c>
      <c r="J609" s="27">
        <f t="shared" si="12"/>
        <v>16.628</v>
      </c>
    </row>
    <row r="610" spans="1:10" x14ac:dyDescent="0.2">
      <c r="A610" s="2" t="s">
        <v>82</v>
      </c>
      <c r="B610" s="2" t="s">
        <v>40</v>
      </c>
      <c r="C610" s="2" t="s">
        <v>86</v>
      </c>
      <c r="D610" s="4">
        <v>296</v>
      </c>
      <c r="E610" s="4">
        <v>15442</v>
      </c>
      <c r="F610" s="27">
        <f t="shared" si="13"/>
        <v>15.442</v>
      </c>
      <c r="G610" s="4">
        <v>14379</v>
      </c>
      <c r="H610" s="27">
        <f t="shared" si="14"/>
        <v>14.379</v>
      </c>
      <c r="I610" s="4">
        <v>16698</v>
      </c>
      <c r="J610" s="27">
        <f t="shared" si="12"/>
        <v>16.698</v>
      </c>
    </row>
    <row r="611" spans="1:10" x14ac:dyDescent="0.2">
      <c r="A611" s="2" t="s">
        <v>82</v>
      </c>
      <c r="B611" s="2" t="s">
        <v>40</v>
      </c>
      <c r="C611" s="2" t="s">
        <v>86</v>
      </c>
      <c r="D611" s="4">
        <v>297</v>
      </c>
      <c r="E611" s="4">
        <v>15492</v>
      </c>
      <c r="F611" s="27">
        <f t="shared" si="13"/>
        <v>15.492000000000001</v>
      </c>
      <c r="G611" s="4">
        <v>14426</v>
      </c>
      <c r="H611" s="27">
        <f t="shared" si="14"/>
        <v>14.426</v>
      </c>
      <c r="I611" s="4">
        <v>16754</v>
      </c>
      <c r="J611" s="27">
        <f t="shared" si="12"/>
        <v>16.754000000000001</v>
      </c>
    </row>
    <row r="612" spans="1:10" x14ac:dyDescent="0.2">
      <c r="A612" s="2" t="s">
        <v>82</v>
      </c>
      <c r="B612" s="2" t="s">
        <v>40</v>
      </c>
      <c r="C612" s="2" t="s">
        <v>86</v>
      </c>
      <c r="D612" s="4">
        <v>298</v>
      </c>
      <c r="E612" s="4">
        <v>15544</v>
      </c>
      <c r="F612" s="27">
        <f t="shared" si="13"/>
        <v>15.544</v>
      </c>
      <c r="G612" s="4">
        <v>14472</v>
      </c>
      <c r="H612" s="27">
        <f t="shared" si="14"/>
        <v>14.472</v>
      </c>
      <c r="I612" s="4">
        <v>16813</v>
      </c>
      <c r="J612" s="27">
        <f t="shared" si="12"/>
        <v>16.812999999999999</v>
      </c>
    </row>
    <row r="613" spans="1:10" x14ac:dyDescent="0.2">
      <c r="A613" s="2" t="s">
        <v>82</v>
      </c>
      <c r="B613" s="2" t="s">
        <v>40</v>
      </c>
      <c r="C613" s="2" t="s">
        <v>86</v>
      </c>
      <c r="D613" s="4">
        <v>299</v>
      </c>
      <c r="E613" s="4">
        <v>15591</v>
      </c>
      <c r="F613" s="27">
        <f t="shared" si="13"/>
        <v>15.590999999999999</v>
      </c>
      <c r="G613" s="4">
        <v>14514</v>
      </c>
      <c r="H613" s="27">
        <f t="shared" si="14"/>
        <v>14.513999999999999</v>
      </c>
      <c r="I613" s="4">
        <v>16883</v>
      </c>
      <c r="J613" s="27">
        <f t="shared" si="12"/>
        <v>16.882999999999999</v>
      </c>
    </row>
    <row r="614" spans="1:10" x14ac:dyDescent="0.2">
      <c r="A614" s="2" t="s">
        <v>82</v>
      </c>
      <c r="B614" s="2" t="s">
        <v>40</v>
      </c>
      <c r="C614" s="2" t="s">
        <v>86</v>
      </c>
      <c r="D614" s="4">
        <v>300</v>
      </c>
      <c r="E614" s="4">
        <v>15642</v>
      </c>
      <c r="F614" s="27">
        <f t="shared" si="13"/>
        <v>15.641999999999999</v>
      </c>
      <c r="G614" s="4">
        <v>14560</v>
      </c>
      <c r="H614" s="27">
        <f t="shared" si="14"/>
        <v>14.56</v>
      </c>
      <c r="I614" s="4">
        <v>16943</v>
      </c>
      <c r="J614" s="27">
        <f t="shared" si="12"/>
        <v>16.943000000000001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B84D4-CEAF-5142-96FA-CF8497D84B05}">
  <dimension ref="A1:H71"/>
  <sheetViews>
    <sheetView zoomScale="85" zoomScaleNormal="85" workbookViewId="0"/>
  </sheetViews>
  <sheetFormatPr baseColWidth="10" defaultColWidth="20" defaultRowHeight="16" x14ac:dyDescent="0.2"/>
  <cols>
    <col min="2" max="2" width="11.33203125" customWidth="1"/>
    <col min="3" max="3" width="9" customWidth="1"/>
    <col min="4" max="4" width="15.33203125" customWidth="1"/>
    <col min="5" max="5" width="14" customWidth="1"/>
    <col min="6" max="6" width="8.1640625" customWidth="1"/>
    <col min="7" max="7" width="14.6640625" customWidth="1"/>
    <col min="8" max="8" width="36" customWidth="1"/>
  </cols>
  <sheetData>
    <row r="1" spans="1:8" ht="51" x14ac:dyDescent="0.2">
      <c r="A1" s="19" t="s">
        <v>8</v>
      </c>
      <c r="B1" s="19" t="s">
        <v>114</v>
      </c>
      <c r="C1" s="19" t="s">
        <v>11</v>
      </c>
      <c r="D1" s="19" t="s">
        <v>236</v>
      </c>
      <c r="E1" s="19" t="s">
        <v>115</v>
      </c>
      <c r="F1" s="28" t="s">
        <v>116</v>
      </c>
      <c r="G1" s="19" t="s">
        <v>13</v>
      </c>
      <c r="H1" s="19" t="s">
        <v>117</v>
      </c>
    </row>
    <row r="2" spans="1:8" ht="17" x14ac:dyDescent="0.2">
      <c r="A2" s="25" t="s">
        <v>118</v>
      </c>
      <c r="B2" s="25" t="s">
        <v>119</v>
      </c>
      <c r="C2" s="25" t="s">
        <v>120</v>
      </c>
      <c r="D2" s="25" t="s">
        <v>52</v>
      </c>
      <c r="E2" s="24" t="s">
        <v>52</v>
      </c>
      <c r="F2" s="24" t="s">
        <v>52</v>
      </c>
      <c r="G2" s="25" t="s">
        <v>121</v>
      </c>
      <c r="H2" s="29" t="s">
        <v>122</v>
      </c>
    </row>
    <row r="3" spans="1:8" ht="17" x14ac:dyDescent="0.2">
      <c r="A3" s="25" t="s">
        <v>118</v>
      </c>
      <c r="B3" s="25" t="s">
        <v>119</v>
      </c>
      <c r="C3" s="25" t="s">
        <v>120</v>
      </c>
      <c r="D3" s="25" t="s">
        <v>123</v>
      </c>
      <c r="E3" s="1">
        <v>430</v>
      </c>
      <c r="F3" s="6">
        <v>96</v>
      </c>
      <c r="G3" s="25" t="s">
        <v>124</v>
      </c>
      <c r="H3" s="29" t="s">
        <v>122</v>
      </c>
    </row>
    <row r="4" spans="1:8" ht="17" x14ac:dyDescent="0.2">
      <c r="A4" s="25" t="s">
        <v>118</v>
      </c>
      <c r="B4" s="25" t="s">
        <v>119</v>
      </c>
      <c r="C4" s="25" t="s">
        <v>120</v>
      </c>
      <c r="D4" s="25" t="s">
        <v>125</v>
      </c>
      <c r="E4" s="1">
        <v>1055</v>
      </c>
      <c r="F4" s="6">
        <v>147.5</v>
      </c>
      <c r="G4" s="25" t="s">
        <v>121</v>
      </c>
      <c r="H4" s="29" t="s">
        <v>122</v>
      </c>
    </row>
    <row r="5" spans="1:8" ht="17" x14ac:dyDescent="0.2">
      <c r="A5" s="25" t="s">
        <v>126</v>
      </c>
      <c r="B5" s="25" t="s">
        <v>127</v>
      </c>
      <c r="C5" s="30" t="s">
        <v>128</v>
      </c>
      <c r="D5" s="25" t="s">
        <v>129</v>
      </c>
      <c r="E5" s="1">
        <v>1729</v>
      </c>
      <c r="F5" s="6">
        <v>168</v>
      </c>
      <c r="G5" s="25" t="s">
        <v>121</v>
      </c>
      <c r="H5" s="29" t="s">
        <v>130</v>
      </c>
    </row>
    <row r="6" spans="1:8" ht="17" x14ac:dyDescent="0.2">
      <c r="A6" s="25" t="s">
        <v>131</v>
      </c>
      <c r="B6" s="25" t="s">
        <v>132</v>
      </c>
      <c r="C6" s="25">
        <v>146</v>
      </c>
      <c r="D6" s="29" t="s">
        <v>133</v>
      </c>
      <c r="E6" s="1">
        <v>2449</v>
      </c>
      <c r="F6" s="6">
        <v>175</v>
      </c>
      <c r="G6" s="25" t="s">
        <v>121</v>
      </c>
      <c r="H6" s="29" t="s">
        <v>134</v>
      </c>
    </row>
    <row r="7" spans="1:8" ht="17" x14ac:dyDescent="0.2">
      <c r="A7" s="25" t="s">
        <v>131</v>
      </c>
      <c r="B7" s="25" t="s">
        <v>132</v>
      </c>
      <c r="C7" s="25">
        <v>146</v>
      </c>
      <c r="D7" s="29" t="s">
        <v>135</v>
      </c>
      <c r="E7" s="1">
        <v>2083</v>
      </c>
      <c r="F7" s="6">
        <v>155</v>
      </c>
      <c r="G7" s="25" t="s">
        <v>121</v>
      </c>
      <c r="H7" s="29" t="s">
        <v>134</v>
      </c>
    </row>
    <row r="8" spans="1:8" ht="17" x14ac:dyDescent="0.2">
      <c r="A8" s="25" t="s">
        <v>131</v>
      </c>
      <c r="B8" s="25" t="s">
        <v>132</v>
      </c>
      <c r="C8" s="25">
        <v>150</v>
      </c>
      <c r="D8" s="29" t="s">
        <v>136</v>
      </c>
      <c r="E8" s="1">
        <v>2230</v>
      </c>
      <c r="F8" s="6">
        <v>85</v>
      </c>
      <c r="G8" s="25" t="s">
        <v>121</v>
      </c>
      <c r="H8" s="29" t="s">
        <v>134</v>
      </c>
    </row>
    <row r="9" spans="1:8" ht="17" x14ac:dyDescent="0.2">
      <c r="A9" s="25" t="s">
        <v>131</v>
      </c>
      <c r="B9" s="25" t="s">
        <v>137</v>
      </c>
      <c r="C9" s="25">
        <v>174</v>
      </c>
      <c r="D9" s="25" t="s">
        <v>138</v>
      </c>
      <c r="E9" s="1">
        <v>2612</v>
      </c>
      <c r="F9" s="6">
        <v>130</v>
      </c>
      <c r="G9" s="25" t="s">
        <v>121</v>
      </c>
      <c r="H9" s="29" t="s">
        <v>134</v>
      </c>
    </row>
    <row r="10" spans="1:8" ht="17" x14ac:dyDescent="0.2">
      <c r="A10" s="25" t="s">
        <v>131</v>
      </c>
      <c r="B10" s="25" t="s">
        <v>137</v>
      </c>
      <c r="C10" s="25">
        <v>182</v>
      </c>
      <c r="D10" s="25" t="s">
        <v>139</v>
      </c>
      <c r="E10" s="1">
        <v>3724</v>
      </c>
      <c r="F10" s="6">
        <v>95</v>
      </c>
      <c r="G10" s="25" t="s">
        <v>121</v>
      </c>
      <c r="H10" s="29" t="s">
        <v>134</v>
      </c>
    </row>
    <row r="11" spans="1:8" ht="17" x14ac:dyDescent="0.2">
      <c r="A11" s="25" t="s">
        <v>131</v>
      </c>
      <c r="B11" s="25" t="s">
        <v>140</v>
      </c>
      <c r="C11" s="25">
        <v>187</v>
      </c>
      <c r="D11" s="25" t="s">
        <v>141</v>
      </c>
      <c r="E11" s="1">
        <v>4042</v>
      </c>
      <c r="F11" s="6">
        <v>85</v>
      </c>
      <c r="G11" s="25" t="s">
        <v>121</v>
      </c>
      <c r="H11" s="29" t="s">
        <v>134</v>
      </c>
    </row>
    <row r="12" spans="1:8" ht="17" x14ac:dyDescent="0.2">
      <c r="A12" s="25" t="s">
        <v>131</v>
      </c>
      <c r="B12" s="25" t="s">
        <v>142</v>
      </c>
      <c r="C12" s="25">
        <v>205</v>
      </c>
      <c r="D12" s="25" t="s">
        <v>143</v>
      </c>
      <c r="E12" s="1">
        <v>4352</v>
      </c>
      <c r="F12" s="6">
        <v>115</v>
      </c>
      <c r="G12" s="25" t="s">
        <v>121</v>
      </c>
      <c r="H12" s="29" t="s">
        <v>134</v>
      </c>
    </row>
    <row r="13" spans="1:8" ht="17" x14ac:dyDescent="0.2">
      <c r="A13" s="25" t="s">
        <v>131</v>
      </c>
      <c r="B13" s="25" t="s">
        <v>142</v>
      </c>
      <c r="C13" s="25">
        <v>205</v>
      </c>
      <c r="D13" s="25" t="s">
        <v>144</v>
      </c>
      <c r="E13" s="1">
        <v>4455</v>
      </c>
      <c r="F13" s="6">
        <v>130</v>
      </c>
      <c r="G13" s="25" t="s">
        <v>121</v>
      </c>
      <c r="H13" s="29" t="s">
        <v>134</v>
      </c>
    </row>
    <row r="14" spans="1:8" ht="17" x14ac:dyDescent="0.2">
      <c r="A14" s="25" t="s">
        <v>131</v>
      </c>
      <c r="B14" s="25" t="s">
        <v>142</v>
      </c>
      <c r="C14" s="25">
        <v>205</v>
      </c>
      <c r="D14" s="25" t="s">
        <v>145</v>
      </c>
      <c r="E14" s="1">
        <v>4730</v>
      </c>
      <c r="F14" s="6">
        <v>135</v>
      </c>
      <c r="G14" s="25" t="s">
        <v>121</v>
      </c>
      <c r="H14" s="29" t="s">
        <v>134</v>
      </c>
    </row>
    <row r="15" spans="1:8" ht="17" x14ac:dyDescent="0.2">
      <c r="A15" s="25" t="s">
        <v>131</v>
      </c>
      <c r="B15" s="25" t="s">
        <v>146</v>
      </c>
      <c r="C15" s="25">
        <v>210</v>
      </c>
      <c r="D15" s="25" t="s">
        <v>147</v>
      </c>
      <c r="E15" s="1">
        <v>5592</v>
      </c>
      <c r="F15" s="6">
        <v>80</v>
      </c>
      <c r="G15" s="25" t="s">
        <v>121</v>
      </c>
      <c r="H15" s="29" t="s">
        <v>134</v>
      </c>
    </row>
    <row r="16" spans="1:8" ht="17" x14ac:dyDescent="0.2">
      <c r="A16" s="25" t="s">
        <v>131</v>
      </c>
      <c r="B16" s="25" t="s">
        <v>146</v>
      </c>
      <c r="C16" s="25">
        <v>214</v>
      </c>
      <c r="D16" s="25" t="s">
        <v>148</v>
      </c>
      <c r="E16" s="1">
        <v>6074</v>
      </c>
      <c r="F16" s="6">
        <v>120</v>
      </c>
      <c r="G16" s="25" t="s">
        <v>121</v>
      </c>
      <c r="H16" s="29" t="s">
        <v>134</v>
      </c>
    </row>
    <row r="17" spans="1:8" ht="17" x14ac:dyDescent="0.2">
      <c r="A17" s="25" t="s">
        <v>118</v>
      </c>
      <c r="B17" s="25" t="s">
        <v>149</v>
      </c>
      <c r="C17" s="25">
        <v>51</v>
      </c>
      <c r="D17" s="25" t="s">
        <v>150</v>
      </c>
      <c r="E17" s="1">
        <v>3683</v>
      </c>
      <c r="F17" s="6">
        <v>196.5</v>
      </c>
      <c r="G17" s="25" t="s">
        <v>121</v>
      </c>
      <c r="H17" s="29" t="s">
        <v>122</v>
      </c>
    </row>
    <row r="18" spans="1:8" ht="17" x14ac:dyDescent="0.2">
      <c r="A18" s="25" t="s">
        <v>118</v>
      </c>
      <c r="B18" s="25" t="s">
        <v>149</v>
      </c>
      <c r="C18" s="25">
        <v>51</v>
      </c>
      <c r="D18" s="25" t="s">
        <v>151</v>
      </c>
      <c r="E18" s="1">
        <v>3981</v>
      </c>
      <c r="F18" s="6">
        <v>157.5</v>
      </c>
      <c r="G18" s="25" t="s">
        <v>121</v>
      </c>
      <c r="H18" s="29" t="s">
        <v>122</v>
      </c>
    </row>
    <row r="19" spans="1:8" ht="17" x14ac:dyDescent="0.2">
      <c r="A19" s="25" t="s">
        <v>118</v>
      </c>
      <c r="B19" s="25" t="s">
        <v>149</v>
      </c>
      <c r="C19" s="25">
        <v>51</v>
      </c>
      <c r="D19" s="25" t="s">
        <v>152</v>
      </c>
      <c r="E19" s="1">
        <v>5398</v>
      </c>
      <c r="F19" s="6">
        <v>271.5</v>
      </c>
      <c r="G19" s="25" t="s">
        <v>121</v>
      </c>
      <c r="H19" s="29" t="s">
        <v>122</v>
      </c>
    </row>
    <row r="20" spans="1:8" ht="17" x14ac:dyDescent="0.2">
      <c r="A20" s="25" t="s">
        <v>153</v>
      </c>
      <c r="B20" s="25" t="s">
        <v>127</v>
      </c>
      <c r="C20" s="25" t="s">
        <v>154</v>
      </c>
      <c r="D20" s="25" t="s">
        <v>155</v>
      </c>
      <c r="E20" s="25">
        <v>6401</v>
      </c>
      <c r="F20" s="6">
        <v>129.5</v>
      </c>
      <c r="G20" s="25" t="s">
        <v>121</v>
      </c>
      <c r="H20" s="31" t="s">
        <v>156</v>
      </c>
    </row>
    <row r="21" spans="1:8" ht="17" x14ac:dyDescent="0.2">
      <c r="A21" s="25" t="s">
        <v>153</v>
      </c>
      <c r="B21" s="25" t="s">
        <v>127</v>
      </c>
      <c r="C21" s="25" t="s">
        <v>157</v>
      </c>
      <c r="D21" s="25" t="s">
        <v>158</v>
      </c>
      <c r="E21" s="1">
        <v>7952</v>
      </c>
      <c r="F21" s="6">
        <v>353.5</v>
      </c>
      <c r="G21" s="25" t="s">
        <v>121</v>
      </c>
      <c r="H21" s="31" t="s">
        <v>156</v>
      </c>
    </row>
    <row r="22" spans="1:8" ht="17" x14ac:dyDescent="0.2">
      <c r="A22" s="25" t="s">
        <v>153</v>
      </c>
      <c r="B22" s="25" t="s">
        <v>127</v>
      </c>
      <c r="C22" s="25" t="s">
        <v>159</v>
      </c>
      <c r="D22" s="25" t="s">
        <v>160</v>
      </c>
      <c r="E22" s="25">
        <v>8710</v>
      </c>
      <c r="F22" s="6">
        <v>465.5</v>
      </c>
      <c r="G22" s="25" t="s">
        <v>121</v>
      </c>
      <c r="H22" s="31" t="s">
        <v>156</v>
      </c>
    </row>
    <row r="23" spans="1:8" ht="17" x14ac:dyDescent="0.2">
      <c r="A23" s="25" t="s">
        <v>153</v>
      </c>
      <c r="B23" s="25" t="s">
        <v>127</v>
      </c>
      <c r="C23" s="25" t="s">
        <v>161</v>
      </c>
      <c r="D23" s="25" t="s">
        <v>162</v>
      </c>
      <c r="E23" s="25">
        <v>5151</v>
      </c>
      <c r="F23" s="6">
        <v>291</v>
      </c>
      <c r="G23" s="25" t="s">
        <v>121</v>
      </c>
      <c r="H23" s="31" t="s">
        <v>130</v>
      </c>
    </row>
    <row r="24" spans="1:8" ht="17" x14ac:dyDescent="0.2">
      <c r="A24" s="25" t="s">
        <v>153</v>
      </c>
      <c r="B24" s="25" t="s">
        <v>163</v>
      </c>
      <c r="C24" s="30" t="s">
        <v>128</v>
      </c>
      <c r="D24" s="25" t="s">
        <v>164</v>
      </c>
      <c r="E24" s="25">
        <v>8246</v>
      </c>
      <c r="F24" s="6">
        <v>643</v>
      </c>
      <c r="G24" s="25" t="s">
        <v>121</v>
      </c>
      <c r="H24" s="31" t="s">
        <v>130</v>
      </c>
    </row>
    <row r="25" spans="1:8" ht="17" x14ac:dyDescent="0.2">
      <c r="A25" s="25" t="s">
        <v>153</v>
      </c>
      <c r="B25" s="25" t="s">
        <v>163</v>
      </c>
      <c r="C25" s="25" t="s">
        <v>165</v>
      </c>
      <c r="D25" s="25" t="s">
        <v>166</v>
      </c>
      <c r="E25" s="25">
        <v>8462</v>
      </c>
      <c r="F25" s="6">
        <v>870.5</v>
      </c>
      <c r="G25" s="25" t="s">
        <v>121</v>
      </c>
      <c r="H25" s="31" t="s">
        <v>130</v>
      </c>
    </row>
    <row r="26" spans="1:8" ht="17" x14ac:dyDescent="0.2">
      <c r="A26" s="25" t="s">
        <v>153</v>
      </c>
      <c r="B26" s="25" t="s">
        <v>167</v>
      </c>
      <c r="C26" s="30" t="s">
        <v>128</v>
      </c>
      <c r="D26" s="25" t="s">
        <v>168</v>
      </c>
      <c r="E26" s="25">
        <v>9130</v>
      </c>
      <c r="F26" s="6">
        <v>367.5</v>
      </c>
      <c r="G26" s="25" t="s">
        <v>169</v>
      </c>
      <c r="H26" s="31" t="s">
        <v>130</v>
      </c>
    </row>
    <row r="27" spans="1:8" ht="17" x14ac:dyDescent="0.2">
      <c r="A27" s="25" t="s">
        <v>153</v>
      </c>
      <c r="B27" s="25" t="s">
        <v>163</v>
      </c>
      <c r="C27" s="30" t="s">
        <v>128</v>
      </c>
      <c r="D27" s="25" t="s">
        <v>170</v>
      </c>
      <c r="E27" s="25">
        <v>9649</v>
      </c>
      <c r="F27" s="6">
        <v>526</v>
      </c>
      <c r="G27" s="25" t="s">
        <v>121</v>
      </c>
      <c r="H27" s="31" t="s">
        <v>130</v>
      </c>
    </row>
    <row r="28" spans="1:8" ht="17" x14ac:dyDescent="0.2">
      <c r="A28" s="25" t="s">
        <v>153</v>
      </c>
      <c r="B28" s="25" t="s">
        <v>167</v>
      </c>
      <c r="C28" s="30" t="s">
        <v>128</v>
      </c>
      <c r="D28" s="25" t="s">
        <v>171</v>
      </c>
      <c r="E28" s="25">
        <v>11838</v>
      </c>
      <c r="F28" s="6">
        <v>572</v>
      </c>
      <c r="G28" s="25" t="s">
        <v>121</v>
      </c>
      <c r="H28" s="31" t="s">
        <v>130</v>
      </c>
    </row>
    <row r="29" spans="1:8" ht="17" x14ac:dyDescent="0.2">
      <c r="A29" s="25" t="s">
        <v>172</v>
      </c>
      <c r="B29" s="25" t="s">
        <v>149</v>
      </c>
      <c r="C29" s="30">
        <v>40</v>
      </c>
      <c r="D29" s="25" t="s">
        <v>173</v>
      </c>
      <c r="E29" s="25">
        <v>4215</v>
      </c>
      <c r="F29" s="6">
        <v>216.5</v>
      </c>
      <c r="G29" s="25" t="s">
        <v>121</v>
      </c>
      <c r="H29" s="31" t="s">
        <v>130</v>
      </c>
    </row>
    <row r="30" spans="1:8" ht="17" x14ac:dyDescent="0.2">
      <c r="A30" s="25" t="s">
        <v>172</v>
      </c>
      <c r="B30" s="25" t="s">
        <v>149</v>
      </c>
      <c r="C30" s="30">
        <v>40</v>
      </c>
      <c r="D30" s="25" t="s">
        <v>174</v>
      </c>
      <c r="E30" s="25">
        <v>5045</v>
      </c>
      <c r="F30" s="6">
        <v>230.5</v>
      </c>
      <c r="G30" s="25" t="s">
        <v>121</v>
      </c>
      <c r="H30" s="31" t="s">
        <v>175</v>
      </c>
    </row>
    <row r="31" spans="1:8" ht="17" x14ac:dyDescent="0.2">
      <c r="A31" s="25" t="s">
        <v>172</v>
      </c>
      <c r="B31" s="25" t="s">
        <v>176</v>
      </c>
      <c r="C31" s="25" t="s">
        <v>177</v>
      </c>
      <c r="D31" s="25" t="s">
        <v>178</v>
      </c>
      <c r="E31" s="1">
        <v>9798</v>
      </c>
      <c r="F31" s="6">
        <v>634</v>
      </c>
      <c r="G31" s="25" t="s">
        <v>121</v>
      </c>
      <c r="H31" s="31" t="s">
        <v>130</v>
      </c>
    </row>
    <row r="32" spans="1:8" ht="17" x14ac:dyDescent="0.2">
      <c r="A32" s="25" t="s">
        <v>172</v>
      </c>
      <c r="B32" s="25" t="s">
        <v>167</v>
      </c>
      <c r="C32" s="30" t="s">
        <v>128</v>
      </c>
      <c r="D32" s="25" t="s">
        <v>179</v>
      </c>
      <c r="E32" s="1">
        <v>12946</v>
      </c>
      <c r="F32" s="6">
        <v>459.5</v>
      </c>
      <c r="G32" s="25" t="s">
        <v>121</v>
      </c>
      <c r="H32" s="31" t="s">
        <v>130</v>
      </c>
    </row>
    <row r="33" spans="1:8" ht="17" x14ac:dyDescent="0.2">
      <c r="A33" s="25" t="s">
        <v>172</v>
      </c>
      <c r="B33" s="25" t="s">
        <v>167</v>
      </c>
      <c r="C33" s="30" t="s">
        <v>128</v>
      </c>
      <c r="D33" s="25" t="s">
        <v>180</v>
      </c>
      <c r="E33" s="1">
        <v>13069</v>
      </c>
      <c r="F33" s="6">
        <v>326</v>
      </c>
      <c r="G33" s="25" t="s">
        <v>121</v>
      </c>
      <c r="H33" s="31" t="s">
        <v>130</v>
      </c>
    </row>
    <row r="34" spans="1:8" ht="17" x14ac:dyDescent="0.2">
      <c r="A34" s="25" t="s">
        <v>172</v>
      </c>
      <c r="B34" s="25" t="s">
        <v>167</v>
      </c>
      <c r="C34" s="30" t="s">
        <v>128</v>
      </c>
      <c r="D34" s="25" t="s">
        <v>181</v>
      </c>
      <c r="E34" s="1">
        <v>13204</v>
      </c>
      <c r="F34" s="6">
        <v>256.5</v>
      </c>
      <c r="G34" s="25" t="s">
        <v>121</v>
      </c>
      <c r="H34" s="31" t="s">
        <v>130</v>
      </c>
    </row>
    <row r="35" spans="1:8" ht="17" x14ac:dyDescent="0.2">
      <c r="A35" s="25" t="s">
        <v>172</v>
      </c>
      <c r="B35" s="25" t="s">
        <v>167</v>
      </c>
      <c r="C35" s="30" t="s">
        <v>128</v>
      </c>
      <c r="D35" s="25" t="s">
        <v>182</v>
      </c>
      <c r="E35" s="1">
        <v>13700</v>
      </c>
      <c r="F35" s="6">
        <v>449</v>
      </c>
      <c r="G35" s="25" t="s">
        <v>121</v>
      </c>
      <c r="H35" s="31" t="s">
        <v>130</v>
      </c>
    </row>
    <row r="36" spans="1:8" ht="17" x14ac:dyDescent="0.2">
      <c r="A36" s="25" t="s">
        <v>126</v>
      </c>
      <c r="B36" s="25" t="s">
        <v>183</v>
      </c>
      <c r="C36" s="25" t="s">
        <v>184</v>
      </c>
      <c r="D36" s="25" t="s">
        <v>185</v>
      </c>
      <c r="E36" s="1">
        <v>9584</v>
      </c>
      <c r="F36" s="6">
        <v>75</v>
      </c>
      <c r="G36" s="25" t="s">
        <v>121</v>
      </c>
      <c r="H36" s="29" t="s">
        <v>186</v>
      </c>
    </row>
    <row r="37" spans="1:8" ht="17" x14ac:dyDescent="0.2">
      <c r="A37" s="25" t="s">
        <v>131</v>
      </c>
      <c r="B37" s="25" t="s">
        <v>187</v>
      </c>
      <c r="C37" s="25">
        <v>240</v>
      </c>
      <c r="D37" s="25" t="s">
        <v>188</v>
      </c>
      <c r="E37" s="1">
        <v>7718</v>
      </c>
      <c r="F37" s="6">
        <v>60</v>
      </c>
      <c r="G37" s="25" t="s">
        <v>121</v>
      </c>
      <c r="H37" s="29" t="s">
        <v>134</v>
      </c>
    </row>
    <row r="38" spans="1:8" ht="17" x14ac:dyDescent="0.2">
      <c r="A38" s="25" t="s">
        <v>131</v>
      </c>
      <c r="B38" s="25" t="s">
        <v>187</v>
      </c>
      <c r="C38" s="25">
        <v>245</v>
      </c>
      <c r="D38" s="25" t="s">
        <v>189</v>
      </c>
      <c r="E38" s="1">
        <v>8529</v>
      </c>
      <c r="F38" s="6">
        <v>105</v>
      </c>
      <c r="G38" s="25" t="s">
        <v>121</v>
      </c>
      <c r="H38" s="29" t="s">
        <v>134</v>
      </c>
    </row>
    <row r="39" spans="1:8" ht="17" x14ac:dyDescent="0.2">
      <c r="A39" s="25" t="s">
        <v>118</v>
      </c>
      <c r="B39" s="25" t="s">
        <v>176</v>
      </c>
      <c r="C39" s="25" t="s">
        <v>190</v>
      </c>
      <c r="D39" s="25" t="s">
        <v>237</v>
      </c>
      <c r="E39" s="1">
        <v>7172</v>
      </c>
      <c r="F39" s="6">
        <v>247</v>
      </c>
      <c r="G39" s="25" t="s">
        <v>121</v>
      </c>
      <c r="H39" s="29" t="s">
        <v>122</v>
      </c>
    </row>
    <row r="40" spans="1:8" ht="17" x14ac:dyDescent="0.2">
      <c r="A40" s="25" t="s">
        <v>118</v>
      </c>
      <c r="B40" s="25" t="s">
        <v>176</v>
      </c>
      <c r="C40" s="30" t="s">
        <v>128</v>
      </c>
      <c r="D40" s="25" t="s">
        <v>191</v>
      </c>
      <c r="E40" s="1">
        <v>7743</v>
      </c>
      <c r="F40" s="6">
        <v>172</v>
      </c>
      <c r="G40" s="25" t="s">
        <v>121</v>
      </c>
      <c r="H40" s="29" t="s">
        <v>122</v>
      </c>
    </row>
    <row r="41" spans="1:8" ht="17" x14ac:dyDescent="0.2">
      <c r="A41" s="25" t="s">
        <v>118</v>
      </c>
      <c r="B41" s="25" t="s">
        <v>176</v>
      </c>
      <c r="C41" s="25" t="s">
        <v>192</v>
      </c>
      <c r="D41" s="25" t="s">
        <v>193</v>
      </c>
      <c r="E41" s="1">
        <v>9347</v>
      </c>
      <c r="F41" s="6">
        <v>549</v>
      </c>
      <c r="G41" s="25" t="s">
        <v>121</v>
      </c>
      <c r="H41" s="29" t="s">
        <v>122</v>
      </c>
    </row>
    <row r="42" spans="1:8" ht="17" x14ac:dyDescent="0.2">
      <c r="A42" s="25" t="s">
        <v>118</v>
      </c>
      <c r="B42" s="25" t="s">
        <v>176</v>
      </c>
      <c r="C42" s="25" t="s">
        <v>190</v>
      </c>
      <c r="D42" s="25" t="s">
        <v>194</v>
      </c>
      <c r="E42" s="1">
        <v>9646</v>
      </c>
      <c r="F42" s="6">
        <v>1266.5</v>
      </c>
      <c r="G42" s="25" t="s">
        <v>121</v>
      </c>
      <c r="H42" s="29" t="s">
        <v>122</v>
      </c>
    </row>
    <row r="43" spans="1:8" ht="17" x14ac:dyDescent="0.2">
      <c r="A43" s="25" t="s">
        <v>118</v>
      </c>
      <c r="B43" s="25" t="s">
        <v>176</v>
      </c>
      <c r="C43" s="30" t="s">
        <v>128</v>
      </c>
      <c r="D43" s="25" t="s">
        <v>195</v>
      </c>
      <c r="E43" s="1">
        <v>11077</v>
      </c>
      <c r="F43" s="6">
        <v>228.5</v>
      </c>
      <c r="G43" s="25" t="s">
        <v>196</v>
      </c>
      <c r="H43" s="25" t="s">
        <v>197</v>
      </c>
    </row>
    <row r="44" spans="1:8" ht="17" x14ac:dyDescent="0.2">
      <c r="A44" s="25" t="s">
        <v>126</v>
      </c>
      <c r="B44" s="25" t="s">
        <v>198</v>
      </c>
      <c r="C44" s="30" t="s">
        <v>199</v>
      </c>
      <c r="D44" s="25" t="s">
        <v>200</v>
      </c>
      <c r="E44" s="1">
        <v>11167</v>
      </c>
      <c r="F44" s="6">
        <v>165</v>
      </c>
      <c r="G44" s="25" t="s">
        <v>121</v>
      </c>
      <c r="H44" s="29" t="s">
        <v>186</v>
      </c>
    </row>
    <row r="45" spans="1:8" ht="17" x14ac:dyDescent="0.2">
      <c r="A45" s="25" t="s">
        <v>118</v>
      </c>
      <c r="B45" s="25" t="s">
        <v>198</v>
      </c>
      <c r="C45" s="30" t="s">
        <v>128</v>
      </c>
      <c r="D45" s="25" t="s">
        <v>201</v>
      </c>
      <c r="E45" s="1">
        <v>10544</v>
      </c>
      <c r="F45" s="6">
        <v>404</v>
      </c>
      <c r="G45" s="25" t="s">
        <v>196</v>
      </c>
      <c r="H45" s="25" t="s">
        <v>197</v>
      </c>
    </row>
    <row r="46" spans="1:8" ht="17" x14ac:dyDescent="0.2">
      <c r="A46" s="25" t="s">
        <v>202</v>
      </c>
      <c r="B46" s="25" t="s">
        <v>127</v>
      </c>
      <c r="C46" s="25" t="s">
        <v>203</v>
      </c>
      <c r="D46" s="25" t="s">
        <v>204</v>
      </c>
      <c r="E46" s="1">
        <v>12514</v>
      </c>
      <c r="F46" s="6">
        <v>292.5</v>
      </c>
      <c r="G46" s="25" t="s">
        <v>121</v>
      </c>
      <c r="H46" s="25" t="s">
        <v>205</v>
      </c>
    </row>
    <row r="47" spans="1:8" ht="17" x14ac:dyDescent="0.2">
      <c r="A47" s="25" t="s">
        <v>202</v>
      </c>
      <c r="B47" s="25" t="s">
        <v>127</v>
      </c>
      <c r="C47" s="30" t="s">
        <v>206</v>
      </c>
      <c r="D47" s="32" t="s">
        <v>207</v>
      </c>
      <c r="E47" s="1">
        <v>13115</v>
      </c>
      <c r="F47" s="6">
        <v>152</v>
      </c>
      <c r="G47" s="25" t="s">
        <v>121</v>
      </c>
      <c r="H47" s="29" t="s">
        <v>205</v>
      </c>
    </row>
    <row r="48" spans="1:8" ht="17" x14ac:dyDescent="0.2">
      <c r="A48" s="25" t="s">
        <v>202</v>
      </c>
      <c r="B48" s="25" t="s">
        <v>127</v>
      </c>
      <c r="C48" s="30" t="s">
        <v>208</v>
      </c>
      <c r="D48" s="32" t="s">
        <v>209</v>
      </c>
      <c r="E48" s="1">
        <v>6463</v>
      </c>
      <c r="F48" s="6">
        <v>153.5</v>
      </c>
      <c r="G48" s="25" t="s">
        <v>121</v>
      </c>
      <c r="H48" s="29" t="s">
        <v>205</v>
      </c>
    </row>
    <row r="49" spans="1:8" ht="17" x14ac:dyDescent="0.2">
      <c r="A49" s="25" t="s">
        <v>202</v>
      </c>
      <c r="B49" s="25" t="s">
        <v>210</v>
      </c>
      <c r="C49" s="30" t="s">
        <v>211</v>
      </c>
      <c r="D49" s="32" t="s">
        <v>212</v>
      </c>
      <c r="E49" s="1">
        <v>10030</v>
      </c>
      <c r="F49" s="6">
        <v>783.5</v>
      </c>
      <c r="G49" s="25" t="s">
        <v>213</v>
      </c>
      <c r="H49" s="29" t="s">
        <v>214</v>
      </c>
    </row>
    <row r="50" spans="1:8" ht="17" x14ac:dyDescent="0.2">
      <c r="A50" s="25" t="s">
        <v>202</v>
      </c>
      <c r="B50" s="25" t="s">
        <v>210</v>
      </c>
      <c r="C50" s="30" t="s">
        <v>215</v>
      </c>
      <c r="D50" s="32" t="s">
        <v>216</v>
      </c>
      <c r="E50" s="1">
        <v>9074</v>
      </c>
      <c r="F50" s="6">
        <v>621</v>
      </c>
      <c r="G50" s="25" t="s">
        <v>213</v>
      </c>
      <c r="H50" s="29" t="s">
        <v>214</v>
      </c>
    </row>
    <row r="51" spans="1:8" ht="17" x14ac:dyDescent="0.2">
      <c r="A51" s="25" t="s">
        <v>202</v>
      </c>
      <c r="B51" s="25" t="s">
        <v>210</v>
      </c>
      <c r="C51" s="30" t="s">
        <v>217</v>
      </c>
      <c r="D51" s="32" t="s">
        <v>218</v>
      </c>
      <c r="E51" s="1">
        <v>13620</v>
      </c>
      <c r="F51" s="6">
        <v>541</v>
      </c>
      <c r="G51" s="25" t="s">
        <v>213</v>
      </c>
      <c r="H51" s="29" t="s">
        <v>214</v>
      </c>
    </row>
    <row r="52" spans="1:8" ht="17" x14ac:dyDescent="0.2">
      <c r="A52" s="25" t="s">
        <v>202</v>
      </c>
      <c r="B52" s="25" t="s">
        <v>210</v>
      </c>
      <c r="C52" s="30" t="s">
        <v>203</v>
      </c>
      <c r="D52" s="32" t="s">
        <v>219</v>
      </c>
      <c r="E52" s="1">
        <v>12477</v>
      </c>
      <c r="F52" s="6">
        <v>822</v>
      </c>
      <c r="G52" s="25" t="s">
        <v>213</v>
      </c>
      <c r="H52" s="29" t="s">
        <v>214</v>
      </c>
    </row>
    <row r="53" spans="1:8" ht="17" x14ac:dyDescent="0.2">
      <c r="A53" s="25" t="s">
        <v>118</v>
      </c>
      <c r="B53" s="25" t="s">
        <v>220</v>
      </c>
      <c r="C53" s="30" t="s">
        <v>128</v>
      </c>
      <c r="D53" s="25" t="s">
        <v>221</v>
      </c>
      <c r="E53" s="1">
        <v>10025</v>
      </c>
      <c r="F53" s="6">
        <v>223</v>
      </c>
      <c r="G53" s="25" t="s">
        <v>196</v>
      </c>
      <c r="H53" s="29" t="s">
        <v>197</v>
      </c>
    </row>
    <row r="54" spans="1:8" ht="17" x14ac:dyDescent="0.2">
      <c r="A54" s="25" t="s">
        <v>118</v>
      </c>
      <c r="B54" s="25" t="s">
        <v>220</v>
      </c>
      <c r="C54" s="30" t="s">
        <v>128</v>
      </c>
      <c r="D54" s="25" t="s">
        <v>222</v>
      </c>
      <c r="E54" s="1">
        <v>11583</v>
      </c>
      <c r="F54" s="6">
        <v>338.5</v>
      </c>
      <c r="G54" s="25" t="s">
        <v>196</v>
      </c>
      <c r="H54" s="29" t="s">
        <v>197</v>
      </c>
    </row>
    <row r="55" spans="1:8" ht="17" x14ac:dyDescent="0.2">
      <c r="A55" s="25" t="s">
        <v>118</v>
      </c>
      <c r="B55" s="25" t="s">
        <v>220</v>
      </c>
      <c r="C55" s="30" t="s">
        <v>128</v>
      </c>
      <c r="D55" s="25" t="s">
        <v>223</v>
      </c>
      <c r="E55" s="1">
        <v>12617</v>
      </c>
      <c r="F55" s="6">
        <v>273</v>
      </c>
      <c r="G55" s="25" t="s">
        <v>196</v>
      </c>
      <c r="H55" s="29" t="s">
        <v>197</v>
      </c>
    </row>
    <row r="56" spans="1:8" ht="17" x14ac:dyDescent="0.2">
      <c r="A56" s="25" t="s">
        <v>118</v>
      </c>
      <c r="B56" s="25" t="s">
        <v>220</v>
      </c>
      <c r="C56" s="25">
        <v>130</v>
      </c>
      <c r="D56" s="25" t="s">
        <v>224</v>
      </c>
      <c r="E56" s="24">
        <v>12568</v>
      </c>
      <c r="F56" s="6">
        <v>634.5</v>
      </c>
      <c r="G56" s="25" t="s">
        <v>121</v>
      </c>
      <c r="H56" s="29" t="s">
        <v>122</v>
      </c>
    </row>
    <row r="57" spans="1:8" ht="17" x14ac:dyDescent="0.2">
      <c r="A57" s="25" t="s">
        <v>118</v>
      </c>
      <c r="B57" s="25" t="s">
        <v>127</v>
      </c>
      <c r="C57" s="30" t="s">
        <v>128</v>
      </c>
      <c r="D57" s="25" t="s">
        <v>225</v>
      </c>
      <c r="E57" s="25">
        <v>13019</v>
      </c>
      <c r="F57" s="6">
        <v>178.5</v>
      </c>
      <c r="G57" s="25" t="s">
        <v>121</v>
      </c>
      <c r="H57" s="29" t="s">
        <v>197</v>
      </c>
    </row>
    <row r="58" spans="1:8" ht="17" x14ac:dyDescent="0.2">
      <c r="A58" s="25" t="s">
        <v>118</v>
      </c>
      <c r="B58" s="25" t="s">
        <v>127</v>
      </c>
      <c r="C58" s="30" t="s">
        <v>128</v>
      </c>
      <c r="D58" s="33" t="s">
        <v>226</v>
      </c>
      <c r="E58" s="25">
        <v>10725</v>
      </c>
      <c r="F58" s="6">
        <v>245</v>
      </c>
      <c r="G58" s="25" t="s">
        <v>121</v>
      </c>
      <c r="H58" s="25" t="s">
        <v>227</v>
      </c>
    </row>
    <row r="59" spans="1:8" ht="17" x14ac:dyDescent="0.2">
      <c r="A59" s="25" t="s">
        <v>118</v>
      </c>
      <c r="B59" s="25" t="s">
        <v>127</v>
      </c>
      <c r="C59" s="30" t="s">
        <v>128</v>
      </c>
      <c r="D59" s="33" t="s">
        <v>228</v>
      </c>
      <c r="E59" s="25">
        <v>10696</v>
      </c>
      <c r="F59" s="6">
        <v>255</v>
      </c>
      <c r="G59" s="25" t="s">
        <v>121</v>
      </c>
      <c r="H59" s="25" t="s">
        <v>227</v>
      </c>
    </row>
    <row r="60" spans="1:8" ht="17" x14ac:dyDescent="0.2">
      <c r="A60" s="25" t="s">
        <v>118</v>
      </c>
      <c r="B60" s="25" t="s">
        <v>127</v>
      </c>
      <c r="C60" s="30" t="s">
        <v>128</v>
      </c>
      <c r="D60" s="33" t="s">
        <v>229</v>
      </c>
      <c r="E60" s="25">
        <v>13385</v>
      </c>
      <c r="F60" s="6">
        <v>90</v>
      </c>
      <c r="G60" s="25" t="s">
        <v>121</v>
      </c>
      <c r="H60" s="25" t="s">
        <v>227</v>
      </c>
    </row>
    <row r="61" spans="1:8" ht="17" x14ac:dyDescent="0.2">
      <c r="A61" s="25" t="s">
        <v>118</v>
      </c>
      <c r="B61" s="25" t="s">
        <v>127</v>
      </c>
      <c r="C61" s="30" t="s">
        <v>128</v>
      </c>
      <c r="D61" s="33" t="s">
        <v>230</v>
      </c>
      <c r="E61" s="25">
        <v>13398</v>
      </c>
      <c r="F61" s="6">
        <v>90</v>
      </c>
      <c r="G61" s="25" t="s">
        <v>121</v>
      </c>
      <c r="H61" s="25" t="s">
        <v>227</v>
      </c>
    </row>
    <row r="62" spans="1:8" ht="17" x14ac:dyDescent="0.2">
      <c r="A62" s="25" t="s">
        <v>118</v>
      </c>
      <c r="B62" s="25" t="s">
        <v>127</v>
      </c>
      <c r="C62" s="30" t="s">
        <v>128</v>
      </c>
      <c r="D62" s="33" t="s">
        <v>231</v>
      </c>
      <c r="E62" s="25">
        <v>13444</v>
      </c>
      <c r="F62" s="6">
        <v>95</v>
      </c>
      <c r="G62" s="25" t="s">
        <v>121</v>
      </c>
      <c r="H62" s="25" t="s">
        <v>227</v>
      </c>
    </row>
    <row r="63" spans="1:8" ht="17" x14ac:dyDescent="0.2">
      <c r="A63" s="25" t="s">
        <v>118</v>
      </c>
      <c r="B63" s="25" t="s">
        <v>127</v>
      </c>
      <c r="C63" s="30" t="s">
        <v>128</v>
      </c>
      <c r="D63" s="34" t="s">
        <v>232</v>
      </c>
      <c r="E63" s="25">
        <v>13496</v>
      </c>
      <c r="F63" s="6">
        <v>95</v>
      </c>
      <c r="G63" s="25" t="s">
        <v>121</v>
      </c>
      <c r="H63" s="25" t="s">
        <v>227</v>
      </c>
    </row>
    <row r="64" spans="1:8" ht="17" x14ac:dyDescent="0.2">
      <c r="A64" s="25" t="s">
        <v>88</v>
      </c>
      <c r="B64" s="25" t="s">
        <v>127</v>
      </c>
      <c r="C64" s="35">
        <v>34</v>
      </c>
      <c r="D64" s="30" t="s">
        <v>128</v>
      </c>
      <c r="E64" s="24">
        <v>170</v>
      </c>
      <c r="F64" s="30" t="s">
        <v>128</v>
      </c>
      <c r="G64" s="30" t="s">
        <v>128</v>
      </c>
      <c r="H64" s="25" t="s">
        <v>233</v>
      </c>
    </row>
    <row r="65" spans="1:8" ht="17" x14ac:dyDescent="0.2">
      <c r="A65" s="25" t="s">
        <v>88</v>
      </c>
      <c r="B65" s="25" t="s">
        <v>127</v>
      </c>
      <c r="C65" s="35">
        <v>45.5</v>
      </c>
      <c r="D65" s="30" t="s">
        <v>128</v>
      </c>
      <c r="E65" s="24">
        <v>1263</v>
      </c>
      <c r="F65" s="30" t="s">
        <v>128</v>
      </c>
      <c r="G65" s="30" t="s">
        <v>128</v>
      </c>
      <c r="H65" s="25" t="s">
        <v>233</v>
      </c>
    </row>
    <row r="66" spans="1:8" ht="17" x14ac:dyDescent="0.2">
      <c r="A66" s="25" t="s">
        <v>88</v>
      </c>
      <c r="B66" s="25" t="s">
        <v>127</v>
      </c>
      <c r="C66" s="35">
        <v>58</v>
      </c>
      <c r="D66" s="30" t="s">
        <v>128</v>
      </c>
      <c r="E66" s="24">
        <v>4034</v>
      </c>
      <c r="F66" s="30" t="s">
        <v>128</v>
      </c>
      <c r="G66" s="30" t="s">
        <v>128</v>
      </c>
      <c r="H66" s="25" t="s">
        <v>233</v>
      </c>
    </row>
    <row r="67" spans="1:8" ht="17" x14ac:dyDescent="0.2">
      <c r="A67" s="25" t="s">
        <v>88</v>
      </c>
      <c r="B67" s="25" t="s">
        <v>127</v>
      </c>
      <c r="C67" s="35">
        <v>69.5</v>
      </c>
      <c r="D67" s="30" t="s">
        <v>128</v>
      </c>
      <c r="E67" s="24">
        <v>10374</v>
      </c>
      <c r="F67" s="30" t="s">
        <v>128</v>
      </c>
      <c r="G67" s="30" t="s">
        <v>128</v>
      </c>
      <c r="H67" s="25" t="s">
        <v>233</v>
      </c>
    </row>
    <row r="68" spans="1:8" ht="17" x14ac:dyDescent="0.2">
      <c r="A68" s="25" t="s">
        <v>88</v>
      </c>
      <c r="B68" s="25" t="s">
        <v>127</v>
      </c>
      <c r="C68" s="35">
        <v>93.5</v>
      </c>
      <c r="D68" s="30" t="s">
        <v>128</v>
      </c>
      <c r="E68" s="24">
        <v>12713</v>
      </c>
      <c r="F68" s="30" t="s">
        <v>128</v>
      </c>
      <c r="G68" s="30" t="s">
        <v>128</v>
      </c>
      <c r="H68" s="25" t="s">
        <v>233</v>
      </c>
    </row>
    <row r="69" spans="1:8" ht="17" x14ac:dyDescent="0.2">
      <c r="A69" s="25" t="s">
        <v>88</v>
      </c>
      <c r="B69" s="25" t="s">
        <v>127</v>
      </c>
      <c r="C69" s="35">
        <v>98.5</v>
      </c>
      <c r="D69" s="30" t="s">
        <v>128</v>
      </c>
      <c r="E69" s="24">
        <v>12649</v>
      </c>
      <c r="F69" s="30" t="s">
        <v>128</v>
      </c>
      <c r="G69" s="24" t="s">
        <v>234</v>
      </c>
      <c r="H69" s="25" t="s">
        <v>233</v>
      </c>
    </row>
    <row r="70" spans="1:8" ht="17" x14ac:dyDescent="0.2">
      <c r="A70" s="25" t="s">
        <v>88</v>
      </c>
      <c r="B70" s="25" t="s">
        <v>127</v>
      </c>
      <c r="C70" s="35">
        <v>123.5</v>
      </c>
      <c r="D70" s="30" t="s">
        <v>128</v>
      </c>
      <c r="E70" s="24">
        <v>1116</v>
      </c>
      <c r="F70" s="30" t="s">
        <v>128</v>
      </c>
      <c r="G70" s="30" t="s">
        <v>128</v>
      </c>
      <c r="H70" s="25" t="s">
        <v>233</v>
      </c>
    </row>
    <row r="71" spans="1:8" ht="17" x14ac:dyDescent="0.2">
      <c r="A71" s="25" t="s">
        <v>88</v>
      </c>
      <c r="B71" s="25" t="s">
        <v>127</v>
      </c>
      <c r="C71" s="35">
        <v>159.5</v>
      </c>
      <c r="D71" s="30" t="s">
        <v>128</v>
      </c>
      <c r="E71" s="24">
        <v>435</v>
      </c>
      <c r="F71" s="30" t="s">
        <v>128</v>
      </c>
      <c r="G71" s="24" t="s">
        <v>235</v>
      </c>
      <c r="H71" s="25" t="s">
        <v>233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Particle Size </vt:lpstr>
      <vt:lpstr>Radiocarbon</vt:lpstr>
      <vt:lpstr>LOI</vt:lpstr>
      <vt:lpstr>Age Models</vt:lpstr>
      <vt:lpstr>Nenana Valley 14C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Walker, Caitlin</dc:creator>
  <cp:lastModifiedBy>Caitlin Marie Walker</cp:lastModifiedBy>
  <dcterms:created xsi:type="dcterms:W3CDTF">2023-08-15T22:03:41Z</dcterms:created>
  <dcterms:modified xsi:type="dcterms:W3CDTF">2023-12-08T17:35:05Z</dcterms:modified>
</cp:coreProperties>
</file>